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120" windowWidth="14355" windowHeight="4680" activeTab="1"/>
  </bookViews>
  <sheets>
    <sheet name="Báo cáo" sheetId="8" r:id="rId1"/>
    <sheet name="C. BAO TRAN" sheetId="6" r:id="rId2"/>
    <sheet name="HONG_LAN" sheetId="5" r:id="rId3"/>
    <sheet name="VUONG_THANH_THUY" sheetId="7" r:id="rId4"/>
    <sheet name="C.ThanhThuy" sheetId="4" r:id="rId5"/>
    <sheet name="C.PhuongHa" sheetId="3" r:id="rId6"/>
  </sheets>
  <calcPr calcId="125725"/>
</workbook>
</file>

<file path=xl/calcChain.xml><?xml version="1.0" encoding="utf-8"?>
<calcChain xmlns="http://schemas.openxmlformats.org/spreadsheetml/2006/main">
  <c r="G3" i="5"/>
  <c r="E3"/>
  <c r="J3" i="3"/>
  <c r="O7" i="4"/>
  <c r="J4" i="6"/>
  <c r="E6"/>
  <c r="A10"/>
  <c r="A112" i="8"/>
  <c r="A113"/>
  <c r="A114"/>
  <c r="A115"/>
  <c r="A116"/>
  <c r="A117"/>
  <c r="A111"/>
  <c r="A91"/>
  <c r="A92"/>
  <c r="A93"/>
  <c r="A94"/>
  <c r="A95"/>
  <c r="A96"/>
  <c r="A90"/>
  <c r="A70"/>
  <c r="A71"/>
  <c r="A69"/>
  <c r="G47"/>
  <c r="A49"/>
  <c r="A48"/>
  <c r="A28"/>
  <c r="A29"/>
  <c r="A30"/>
  <c r="A31"/>
  <c r="A32"/>
  <c r="A33"/>
  <c r="A34"/>
  <c r="A35"/>
  <c r="A27"/>
  <c r="G2"/>
  <c r="A4"/>
  <c r="A3"/>
  <c r="G68"/>
  <c r="A10" i="5"/>
  <c r="A10" i="7"/>
  <c r="A118" i="8" s="1"/>
  <c r="O6" i="7"/>
  <c r="O6" i="6"/>
  <c r="I49" i="8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G49"/>
  <c r="G50"/>
  <c r="G52"/>
  <c r="G53"/>
  <c r="G54"/>
  <c r="G55"/>
  <c r="G56"/>
  <c r="G57"/>
  <c r="G58"/>
  <c r="G59"/>
  <c r="G60"/>
  <c r="G61"/>
  <c r="G62"/>
  <c r="G63"/>
  <c r="G64"/>
  <c r="G65"/>
  <c r="G66"/>
  <c r="G67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48"/>
  <c r="H49"/>
  <c r="H50"/>
  <c r="H52"/>
  <c r="H53"/>
  <c r="H54"/>
  <c r="H55"/>
  <c r="H56"/>
  <c r="H57"/>
  <c r="H58"/>
  <c r="H59"/>
  <c r="H60"/>
  <c r="H61"/>
  <c r="H62"/>
  <c r="H63"/>
  <c r="H64"/>
  <c r="H65"/>
  <c r="H66"/>
  <c r="H67"/>
  <c r="H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C49" l="1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D48"/>
  <c r="I48"/>
  <c r="G48"/>
  <c r="E48"/>
  <c r="C48"/>
  <c r="O6" i="4"/>
  <c r="Q6" s="1"/>
  <c r="G135" i="8" s="1"/>
  <c r="A9" i="4"/>
  <c r="O6" i="3"/>
  <c r="Q6" s="1"/>
  <c r="G30" i="8" s="1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H7"/>
  <c r="H8"/>
  <c r="H9"/>
  <c r="H10"/>
  <c r="H11"/>
  <c r="H12"/>
  <c r="H13"/>
  <c r="H14"/>
  <c r="H15"/>
  <c r="H23"/>
  <c r="H24"/>
  <c r="H25"/>
  <c r="F7"/>
  <c r="F8"/>
  <c r="F9"/>
  <c r="F10"/>
  <c r="F11"/>
  <c r="F12"/>
  <c r="F13"/>
  <c r="F14"/>
  <c r="F15"/>
  <c r="F23"/>
  <c r="F24"/>
  <c r="F25"/>
  <c r="D7"/>
  <c r="D8"/>
  <c r="D9"/>
  <c r="D10"/>
  <c r="D11"/>
  <c r="D12"/>
  <c r="D13"/>
  <c r="D14"/>
  <c r="D15"/>
  <c r="D17"/>
  <c r="D23"/>
  <c r="D24"/>
  <c r="D25"/>
  <c r="I7"/>
  <c r="I8"/>
  <c r="I9"/>
  <c r="I10"/>
  <c r="I11"/>
  <c r="I12"/>
  <c r="I13"/>
  <c r="I14"/>
  <c r="I15"/>
  <c r="I16"/>
  <c r="I17"/>
  <c r="I18"/>
  <c r="I19"/>
  <c r="I20"/>
  <c r="I22"/>
  <c r="I23"/>
  <c r="I24"/>
  <c r="I25"/>
  <c r="G7"/>
  <c r="G8"/>
  <c r="G9"/>
  <c r="G10"/>
  <c r="G11"/>
  <c r="G12"/>
  <c r="G13"/>
  <c r="G14"/>
  <c r="G15"/>
  <c r="G17"/>
  <c r="G18"/>
  <c r="G21"/>
  <c r="G23"/>
  <c r="G24"/>
  <c r="G25"/>
  <c r="E7"/>
  <c r="E8"/>
  <c r="E9"/>
  <c r="E10"/>
  <c r="E11"/>
  <c r="E12"/>
  <c r="E13"/>
  <c r="E14"/>
  <c r="E15"/>
  <c r="E23"/>
  <c r="E24"/>
  <c r="E25"/>
  <c r="I6"/>
  <c r="G6"/>
  <c r="E6"/>
  <c r="C6"/>
  <c r="J6"/>
  <c r="H6"/>
  <c r="F6"/>
  <c r="D6"/>
  <c r="A12" i="3"/>
  <c r="B131" i="8"/>
  <c r="B110"/>
  <c r="B89"/>
  <c r="B68"/>
  <c r="B47"/>
  <c r="B2"/>
  <c r="T22" i="3"/>
  <c r="V22" s="1"/>
  <c r="O22"/>
  <c r="Q22" s="1"/>
  <c r="G46" i="8" s="1"/>
  <c r="J22" i="3"/>
  <c r="L22" s="1"/>
  <c r="E46" i="8" s="1"/>
  <c r="E22" i="3"/>
  <c r="G22" s="1"/>
  <c r="C46" i="8" s="1"/>
  <c r="T21" i="3"/>
  <c r="V21" s="1"/>
  <c r="I45" i="8" s="1"/>
  <c r="O21" i="3"/>
  <c r="Q21" s="1"/>
  <c r="G45" i="8" s="1"/>
  <c r="J21" i="3"/>
  <c r="L21" s="1"/>
  <c r="E45" i="8" s="1"/>
  <c r="E21" i="3"/>
  <c r="G21" s="1"/>
  <c r="C45" i="8" s="1"/>
  <c r="T20" i="3"/>
  <c r="V20" s="1"/>
  <c r="I44" i="8" s="1"/>
  <c r="O20" i="3"/>
  <c r="Q20" s="1"/>
  <c r="G44" i="8" s="1"/>
  <c r="J20" i="3"/>
  <c r="L20" s="1"/>
  <c r="E44" i="8" s="1"/>
  <c r="E20" i="3"/>
  <c r="G20" s="1"/>
  <c r="C44" i="8" s="1"/>
  <c r="T19" i="3"/>
  <c r="V19" s="1"/>
  <c r="I43" i="8" s="1"/>
  <c r="O19" i="3"/>
  <c r="Q19" s="1"/>
  <c r="G43" i="8" s="1"/>
  <c r="J19" i="3"/>
  <c r="L19" s="1"/>
  <c r="E43" i="8" s="1"/>
  <c r="E19" i="3"/>
  <c r="G19" s="1"/>
  <c r="H19" s="1"/>
  <c r="T18"/>
  <c r="V18" s="1"/>
  <c r="I42" i="8" s="1"/>
  <c r="O18" i="3"/>
  <c r="Q18" s="1"/>
  <c r="G42" i="8" s="1"/>
  <c r="J18" i="3"/>
  <c r="L18" s="1"/>
  <c r="E42" i="8" s="1"/>
  <c r="E18" i="3"/>
  <c r="G18" s="1"/>
  <c r="H18" s="1"/>
  <c r="T17"/>
  <c r="V17" s="1"/>
  <c r="I41" i="8" s="1"/>
  <c r="O17" i="3"/>
  <c r="Q17" s="1"/>
  <c r="R17" s="1"/>
  <c r="H41" i="8" s="1"/>
  <c r="J17" i="3"/>
  <c r="L17" s="1"/>
  <c r="E41" i="8" s="1"/>
  <c r="E17" i="3"/>
  <c r="G17" s="1"/>
  <c r="T16"/>
  <c r="V16" s="1"/>
  <c r="O16"/>
  <c r="Q16" s="1"/>
  <c r="G40" i="8" s="1"/>
  <c r="J16" i="3"/>
  <c r="L16" s="1"/>
  <c r="M16" s="1"/>
  <c r="F40" i="8" s="1"/>
  <c r="E16" i="3"/>
  <c r="G16" s="1"/>
  <c r="C40" i="8" s="1"/>
  <c r="T15" i="3"/>
  <c r="V15" s="1"/>
  <c r="W15" s="1"/>
  <c r="J39" i="8" s="1"/>
  <c r="O15" i="3"/>
  <c r="Q15" s="1"/>
  <c r="G39" i="8" s="1"/>
  <c r="J15" i="3"/>
  <c r="L15" s="1"/>
  <c r="E39" i="8" s="1"/>
  <c r="E15" i="3"/>
  <c r="G15" s="1"/>
  <c r="C39" i="8" s="1"/>
  <c r="T14" i="3"/>
  <c r="V14" s="1"/>
  <c r="W14" s="1"/>
  <c r="J38" i="8" s="1"/>
  <c r="O14" i="3"/>
  <c r="Q14" s="1"/>
  <c r="G38" i="8" s="1"/>
  <c r="J14" i="3"/>
  <c r="L14" s="1"/>
  <c r="M14" s="1"/>
  <c r="F38" i="8" s="1"/>
  <c r="E14" i="3"/>
  <c r="G14" s="1"/>
  <c r="C38" i="8" s="1"/>
  <c r="T13" i="3"/>
  <c r="V13" s="1"/>
  <c r="I37" i="8" s="1"/>
  <c r="O13" i="3"/>
  <c r="Q13" s="1"/>
  <c r="G37" i="8" s="1"/>
  <c r="J13" i="3"/>
  <c r="L13" s="1"/>
  <c r="M13" s="1"/>
  <c r="F37" i="8" s="1"/>
  <c r="E13" i="3"/>
  <c r="G13" s="1"/>
  <c r="C37" i="8" s="1"/>
  <c r="T12" i="3"/>
  <c r="V12" s="1"/>
  <c r="I36" i="8" s="1"/>
  <c r="O12" i="3"/>
  <c r="Q12" s="1"/>
  <c r="R12" s="1"/>
  <c r="H36" i="8" s="1"/>
  <c r="J12" i="3"/>
  <c r="L12" s="1"/>
  <c r="E36" i="8" s="1"/>
  <c r="E12" i="3"/>
  <c r="G12" s="1"/>
  <c r="C36" i="8" s="1"/>
  <c r="T11" i="3"/>
  <c r="V11" s="1"/>
  <c r="I35" i="8" s="1"/>
  <c r="O11" i="3"/>
  <c r="Q11" s="1"/>
  <c r="R11" s="1"/>
  <c r="H35" i="8" s="1"/>
  <c r="J11" i="3"/>
  <c r="L11" s="1"/>
  <c r="E35" i="8" s="1"/>
  <c r="E11" i="3"/>
  <c r="G11" s="1"/>
  <c r="H11" s="1"/>
  <c r="T10"/>
  <c r="V10" s="1"/>
  <c r="I34" i="8" s="1"/>
  <c r="O10" i="3"/>
  <c r="Q10" s="1"/>
  <c r="G34" i="8" s="1"/>
  <c r="J10" i="3"/>
  <c r="L10" s="1"/>
  <c r="E34" i="8" s="1"/>
  <c r="E10" i="3"/>
  <c r="G10" s="1"/>
  <c r="H10" s="1"/>
  <c r="T9"/>
  <c r="V9" s="1"/>
  <c r="I33" i="8" s="1"/>
  <c r="O9" i="3"/>
  <c r="Q9" s="1"/>
  <c r="R9" s="1"/>
  <c r="H33" i="8" s="1"/>
  <c r="J9" i="3"/>
  <c r="L9" s="1"/>
  <c r="E33" i="8" s="1"/>
  <c r="E9" i="3"/>
  <c r="G9" s="1"/>
  <c r="H9" s="1"/>
  <c r="T8"/>
  <c r="V8" s="1"/>
  <c r="W8" s="1"/>
  <c r="J32" i="8" s="1"/>
  <c r="O8" i="3"/>
  <c r="Q8" s="1"/>
  <c r="G32" i="8" s="1"/>
  <c r="J8" i="3"/>
  <c r="L8" s="1"/>
  <c r="M8" s="1"/>
  <c r="F32" i="8" s="1"/>
  <c r="E8" i="3"/>
  <c r="G8" s="1"/>
  <c r="C32" i="8" s="1"/>
  <c r="T7" i="3"/>
  <c r="V7" s="1"/>
  <c r="W7" s="1"/>
  <c r="J31" i="8" s="1"/>
  <c r="O7" i="3"/>
  <c r="Q7" s="1"/>
  <c r="G31" i="8" s="1"/>
  <c r="J7" i="3"/>
  <c r="L7" s="1"/>
  <c r="E31" i="8" s="1"/>
  <c r="E7" i="3"/>
  <c r="G7" s="1"/>
  <c r="C31" i="8" s="1"/>
  <c r="T6" i="3"/>
  <c r="V6" s="1"/>
  <c r="W6" s="1"/>
  <c r="J30" i="8" s="1"/>
  <c r="J6" i="3"/>
  <c r="L6" s="1"/>
  <c r="E30" i="8" s="1"/>
  <c r="E6" i="3"/>
  <c r="G6" s="1"/>
  <c r="H6" s="1"/>
  <c r="T5"/>
  <c r="V5" s="1"/>
  <c r="I29" i="8" s="1"/>
  <c r="O5" i="3"/>
  <c r="Q5" s="1"/>
  <c r="R5" s="1"/>
  <c r="H29" i="8" s="1"/>
  <c r="J5" i="3"/>
  <c r="L5" s="1"/>
  <c r="E29" i="8" s="1"/>
  <c r="E5" i="3"/>
  <c r="G5" s="1"/>
  <c r="C29" i="8" s="1"/>
  <c r="T4" i="3"/>
  <c r="V4" s="1"/>
  <c r="I28" i="8" s="1"/>
  <c r="Q4" i="3"/>
  <c r="R4" s="1"/>
  <c r="H28" i="8" s="1"/>
  <c r="O4" i="3"/>
  <c r="J4"/>
  <c r="L4" s="1"/>
  <c r="E28" i="8" s="1"/>
  <c r="E4" i="3"/>
  <c r="G4" s="1"/>
  <c r="C28" i="8" s="1"/>
  <c r="T3" i="3"/>
  <c r="V3" s="1"/>
  <c r="W3" s="1"/>
  <c r="J27" i="8" s="1"/>
  <c r="O3" i="3"/>
  <c r="Q3" s="1"/>
  <c r="G27" i="8" s="1"/>
  <c r="L3" i="3"/>
  <c r="M3" s="1"/>
  <c r="F27" i="8" s="1"/>
  <c r="E3" i="3"/>
  <c r="G3" s="1"/>
  <c r="T22" i="4"/>
  <c r="V22" s="1"/>
  <c r="I151" i="8" s="1"/>
  <c r="O22" i="4"/>
  <c r="Q22" s="1"/>
  <c r="G151" i="8" s="1"/>
  <c r="J22" i="4"/>
  <c r="L22" s="1"/>
  <c r="E151" i="8" s="1"/>
  <c r="E22" i="4"/>
  <c r="G22" s="1"/>
  <c r="C151" i="8" s="1"/>
  <c r="T21" i="4"/>
  <c r="V21" s="1"/>
  <c r="I150" i="8" s="1"/>
  <c r="O21" i="4"/>
  <c r="Q21" s="1"/>
  <c r="G150" i="8" s="1"/>
  <c r="J21" i="4"/>
  <c r="L21" s="1"/>
  <c r="E150" i="8" s="1"/>
  <c r="E21" i="4"/>
  <c r="G21" s="1"/>
  <c r="C150" i="8" s="1"/>
  <c r="T20" i="4"/>
  <c r="V20" s="1"/>
  <c r="I149" i="8" s="1"/>
  <c r="O20" i="4"/>
  <c r="Q20" s="1"/>
  <c r="G149" i="8" s="1"/>
  <c r="J20" i="4"/>
  <c r="L20" s="1"/>
  <c r="E149" i="8" s="1"/>
  <c r="E20" i="4"/>
  <c r="G20" s="1"/>
  <c r="C149" i="8" s="1"/>
  <c r="T19" i="4"/>
  <c r="V19" s="1"/>
  <c r="I148" i="8" s="1"/>
  <c r="O19" i="4"/>
  <c r="Q19" s="1"/>
  <c r="G148" i="8" s="1"/>
  <c r="J19" i="4"/>
  <c r="L19" s="1"/>
  <c r="E148" i="8" s="1"/>
  <c r="E19" i="4"/>
  <c r="G19" s="1"/>
  <c r="C148" i="8" s="1"/>
  <c r="T18" i="4"/>
  <c r="V18" s="1"/>
  <c r="I147" i="8" s="1"/>
  <c r="O18" i="4"/>
  <c r="Q18" s="1"/>
  <c r="G147" i="8" s="1"/>
  <c r="J18" i="4"/>
  <c r="L18" s="1"/>
  <c r="E147" i="8" s="1"/>
  <c r="E18" i="4"/>
  <c r="G18" s="1"/>
  <c r="C147" i="8" s="1"/>
  <c r="T17" i="4"/>
  <c r="V17" s="1"/>
  <c r="I146" i="8" s="1"/>
  <c r="O17" i="4"/>
  <c r="Q17" s="1"/>
  <c r="G146" i="8" s="1"/>
  <c r="J17" i="4"/>
  <c r="L17" s="1"/>
  <c r="E146" i="8" s="1"/>
  <c r="E17" i="4"/>
  <c r="G17" s="1"/>
  <c r="C146" i="8" s="1"/>
  <c r="T16" i="4"/>
  <c r="V16" s="1"/>
  <c r="I145" i="8" s="1"/>
  <c r="O16" i="4"/>
  <c r="Q16" s="1"/>
  <c r="G145" i="8" s="1"/>
  <c r="J16" i="4"/>
  <c r="L16" s="1"/>
  <c r="E145" i="8" s="1"/>
  <c r="E16" i="4"/>
  <c r="G16" s="1"/>
  <c r="C145" i="8" s="1"/>
  <c r="T15" i="4"/>
  <c r="V15" s="1"/>
  <c r="I144" i="8" s="1"/>
  <c r="O15" i="4"/>
  <c r="Q15" s="1"/>
  <c r="G144" i="8" s="1"/>
  <c r="J15" i="4"/>
  <c r="L15" s="1"/>
  <c r="E144" i="8" s="1"/>
  <c r="E15" i="4"/>
  <c r="G15" s="1"/>
  <c r="C144" i="8" s="1"/>
  <c r="T14" i="4"/>
  <c r="V14" s="1"/>
  <c r="I143" i="8" s="1"/>
  <c r="O14" i="4"/>
  <c r="Q14" s="1"/>
  <c r="G143" i="8" s="1"/>
  <c r="J14" i="4"/>
  <c r="L14" s="1"/>
  <c r="E143" i="8" s="1"/>
  <c r="E14" i="4"/>
  <c r="G14" s="1"/>
  <c r="C143" i="8" s="1"/>
  <c r="T13" i="4"/>
  <c r="V13" s="1"/>
  <c r="I142" i="8" s="1"/>
  <c r="O13" i="4"/>
  <c r="Q13" s="1"/>
  <c r="G142" i="8" s="1"/>
  <c r="J13" i="4"/>
  <c r="L13" s="1"/>
  <c r="E142" i="8" s="1"/>
  <c r="E13" i="4"/>
  <c r="G13" s="1"/>
  <c r="C142" i="8" s="1"/>
  <c r="T12" i="4"/>
  <c r="V12" s="1"/>
  <c r="I141" i="8" s="1"/>
  <c r="O12" i="4"/>
  <c r="Q12" s="1"/>
  <c r="G141" i="8" s="1"/>
  <c r="J12" i="4"/>
  <c r="L12" s="1"/>
  <c r="E141" i="8" s="1"/>
  <c r="E12" i="4"/>
  <c r="G12" s="1"/>
  <c r="C141" i="8" s="1"/>
  <c r="T11" i="4"/>
  <c r="V11" s="1"/>
  <c r="I140" i="8" s="1"/>
  <c r="O11" i="4"/>
  <c r="Q11" s="1"/>
  <c r="G140" i="8" s="1"/>
  <c r="J11" i="4"/>
  <c r="L11" s="1"/>
  <c r="E140" i="8" s="1"/>
  <c r="E11" i="4"/>
  <c r="G11" s="1"/>
  <c r="C140" i="8" s="1"/>
  <c r="V10" i="4"/>
  <c r="I139" i="8" s="1"/>
  <c r="O10" i="4"/>
  <c r="Q10" s="1"/>
  <c r="G139" i="8" s="1"/>
  <c r="J10" i="4"/>
  <c r="L10" s="1"/>
  <c r="E139" i="8" s="1"/>
  <c r="E10" i="4"/>
  <c r="G10" s="1"/>
  <c r="C139" i="8" s="1"/>
  <c r="T9" i="4"/>
  <c r="V9" s="1"/>
  <c r="I138" i="8" s="1"/>
  <c r="O9" i="4"/>
  <c r="Q9" s="1"/>
  <c r="G138" i="8" s="1"/>
  <c r="J9" i="4"/>
  <c r="L9" s="1"/>
  <c r="E138" i="8" s="1"/>
  <c r="E9" i="4"/>
  <c r="G9" s="1"/>
  <c r="C138" i="8" s="1"/>
  <c r="T8" i="4"/>
  <c r="V8" s="1"/>
  <c r="I137" i="8" s="1"/>
  <c r="O8" i="4"/>
  <c r="Q8" s="1"/>
  <c r="G137" i="8" s="1"/>
  <c r="J8" i="4"/>
  <c r="L8" s="1"/>
  <c r="E137" i="8" s="1"/>
  <c r="E8" i="4"/>
  <c r="G8" s="1"/>
  <c r="C137" i="8" s="1"/>
  <c r="T7" i="4"/>
  <c r="V7" s="1"/>
  <c r="I136" i="8" s="1"/>
  <c r="Q7" i="4"/>
  <c r="G136" i="8" s="1"/>
  <c r="J7" i="4"/>
  <c r="L7" s="1"/>
  <c r="E136" i="8" s="1"/>
  <c r="E7" i="4"/>
  <c r="G7" s="1"/>
  <c r="C136" i="8" s="1"/>
  <c r="T6" i="4"/>
  <c r="V6" s="1"/>
  <c r="I135" i="8" s="1"/>
  <c r="J6" i="4"/>
  <c r="L6" s="1"/>
  <c r="E135" i="8" s="1"/>
  <c r="E6" i="4"/>
  <c r="G6" s="1"/>
  <c r="C135" i="8" s="1"/>
  <c r="T5" i="4"/>
  <c r="V5" s="1"/>
  <c r="I134" i="8" s="1"/>
  <c r="O5" i="4"/>
  <c r="Q5" s="1"/>
  <c r="G134" i="8" s="1"/>
  <c r="J5" i="4"/>
  <c r="L5" s="1"/>
  <c r="E134" i="8" s="1"/>
  <c r="E5" i="4"/>
  <c r="G5" s="1"/>
  <c r="C134" i="8" s="1"/>
  <c r="T4" i="4"/>
  <c r="V4" s="1"/>
  <c r="I133" i="8" s="1"/>
  <c r="Q4" i="4"/>
  <c r="G133" i="8" s="1"/>
  <c r="O4" i="4"/>
  <c r="J4"/>
  <c r="L4" s="1"/>
  <c r="E133" i="8" s="1"/>
  <c r="E4" i="4"/>
  <c r="G4" s="1"/>
  <c r="C133" i="8" s="1"/>
  <c r="T3" i="4"/>
  <c r="V3" s="1"/>
  <c r="I132" i="8" s="1"/>
  <c r="O3" i="4"/>
  <c r="Q3" s="1"/>
  <c r="G132" i="8" s="1"/>
  <c r="J3" i="4"/>
  <c r="L3" s="1"/>
  <c r="E132" i="8" s="1"/>
  <c r="E3" i="4"/>
  <c r="G3" s="1"/>
  <c r="C132" i="8" s="1"/>
  <c r="T22" i="7"/>
  <c r="V22" s="1"/>
  <c r="O22"/>
  <c r="Q22" s="1"/>
  <c r="J22"/>
  <c r="L22" s="1"/>
  <c r="E22"/>
  <c r="G22" s="1"/>
  <c r="T21"/>
  <c r="V21" s="1"/>
  <c r="O21"/>
  <c r="Q21" s="1"/>
  <c r="L21"/>
  <c r="E21"/>
  <c r="G21" s="1"/>
  <c r="T20"/>
  <c r="V20" s="1"/>
  <c r="O20"/>
  <c r="Q20" s="1"/>
  <c r="J20"/>
  <c r="L20" s="1"/>
  <c r="E20"/>
  <c r="G20" s="1"/>
  <c r="T19"/>
  <c r="V19" s="1"/>
  <c r="O19"/>
  <c r="Q19" s="1"/>
  <c r="J19"/>
  <c r="L19" s="1"/>
  <c r="E19"/>
  <c r="G19" s="1"/>
  <c r="T18"/>
  <c r="V18" s="1"/>
  <c r="O18"/>
  <c r="Q18" s="1"/>
  <c r="J18"/>
  <c r="L18" s="1"/>
  <c r="E18"/>
  <c r="G18" s="1"/>
  <c r="T17"/>
  <c r="V17" s="1"/>
  <c r="O17"/>
  <c r="Q17" s="1"/>
  <c r="J17"/>
  <c r="L17" s="1"/>
  <c r="E17"/>
  <c r="G17" s="1"/>
  <c r="T16"/>
  <c r="V16" s="1"/>
  <c r="O16"/>
  <c r="Q16" s="1"/>
  <c r="J16"/>
  <c r="L16" s="1"/>
  <c r="E16"/>
  <c r="G16" s="1"/>
  <c r="T15"/>
  <c r="V15" s="1"/>
  <c r="O15"/>
  <c r="Q15" s="1"/>
  <c r="J15"/>
  <c r="L15" s="1"/>
  <c r="E15"/>
  <c r="G15" s="1"/>
  <c r="T14"/>
  <c r="V14" s="1"/>
  <c r="O14"/>
  <c r="Q14" s="1"/>
  <c r="J14"/>
  <c r="L14" s="1"/>
  <c r="E14"/>
  <c r="G14" s="1"/>
  <c r="T13"/>
  <c r="V13" s="1"/>
  <c r="O13"/>
  <c r="Q13" s="1"/>
  <c r="J13"/>
  <c r="L13" s="1"/>
  <c r="E13"/>
  <c r="G13" s="1"/>
  <c r="T12"/>
  <c r="V12" s="1"/>
  <c r="O12"/>
  <c r="Q12" s="1"/>
  <c r="J12"/>
  <c r="L12" s="1"/>
  <c r="E12"/>
  <c r="G12" s="1"/>
  <c r="T11"/>
  <c r="V11" s="1"/>
  <c r="O11"/>
  <c r="Q11" s="1"/>
  <c r="J11"/>
  <c r="L11" s="1"/>
  <c r="E11"/>
  <c r="G11" s="1"/>
  <c r="T10"/>
  <c r="V10" s="1"/>
  <c r="O10"/>
  <c r="Q10" s="1"/>
  <c r="J10"/>
  <c r="L10" s="1"/>
  <c r="E10"/>
  <c r="G10" s="1"/>
  <c r="T9"/>
  <c r="V9" s="1"/>
  <c r="O9"/>
  <c r="Q9" s="1"/>
  <c r="J9"/>
  <c r="L9" s="1"/>
  <c r="E9"/>
  <c r="G9" s="1"/>
  <c r="T8"/>
  <c r="V8" s="1"/>
  <c r="O8"/>
  <c r="Q8" s="1"/>
  <c r="J8"/>
  <c r="L8" s="1"/>
  <c r="E8"/>
  <c r="G8" s="1"/>
  <c r="T7"/>
  <c r="V7" s="1"/>
  <c r="O7"/>
  <c r="Q7" s="1"/>
  <c r="J7"/>
  <c r="L7" s="1"/>
  <c r="E7"/>
  <c r="G7" s="1"/>
  <c r="T6"/>
  <c r="V6" s="1"/>
  <c r="Q6"/>
  <c r="J6"/>
  <c r="L6" s="1"/>
  <c r="E6"/>
  <c r="G6" s="1"/>
  <c r="T5"/>
  <c r="O5"/>
  <c r="J5"/>
  <c r="L5" s="1"/>
  <c r="E5"/>
  <c r="G5" s="1"/>
  <c r="T4"/>
  <c r="V4" s="1"/>
  <c r="Q4"/>
  <c r="O4"/>
  <c r="J4"/>
  <c r="L4" s="1"/>
  <c r="E4"/>
  <c r="G4" s="1"/>
  <c r="T3"/>
  <c r="V3" s="1"/>
  <c r="O3"/>
  <c r="Q3" s="1"/>
  <c r="J3"/>
  <c r="L3" s="1"/>
  <c r="E3"/>
  <c r="G3" s="1"/>
  <c r="T22" i="5"/>
  <c r="V22" s="1"/>
  <c r="Q22"/>
  <c r="J22"/>
  <c r="L22" s="1"/>
  <c r="E22"/>
  <c r="G22" s="1"/>
  <c r="T21"/>
  <c r="V21" s="1"/>
  <c r="Q21"/>
  <c r="J21"/>
  <c r="L21" s="1"/>
  <c r="E21"/>
  <c r="G21" s="1"/>
  <c r="T20"/>
  <c r="V20" s="1"/>
  <c r="Q20"/>
  <c r="J20"/>
  <c r="L20" s="1"/>
  <c r="E20"/>
  <c r="G20" s="1"/>
  <c r="T19"/>
  <c r="V19" s="1"/>
  <c r="Q19"/>
  <c r="J19"/>
  <c r="L19" s="1"/>
  <c r="E19"/>
  <c r="G19" s="1"/>
  <c r="T18"/>
  <c r="V18" s="1"/>
  <c r="Q18"/>
  <c r="J18"/>
  <c r="L18" s="1"/>
  <c r="E18"/>
  <c r="G18" s="1"/>
  <c r="T17"/>
  <c r="V17" s="1"/>
  <c r="Q17"/>
  <c r="J17"/>
  <c r="L17" s="1"/>
  <c r="E17"/>
  <c r="G17" s="1"/>
  <c r="T16"/>
  <c r="V16" s="1"/>
  <c r="Q16"/>
  <c r="J16"/>
  <c r="L16" s="1"/>
  <c r="E16"/>
  <c r="G16" s="1"/>
  <c r="T15"/>
  <c r="V15" s="1"/>
  <c r="Q15"/>
  <c r="J15"/>
  <c r="L15" s="1"/>
  <c r="E15"/>
  <c r="G15" s="1"/>
  <c r="T14"/>
  <c r="V14" s="1"/>
  <c r="Q14"/>
  <c r="J14"/>
  <c r="L14" s="1"/>
  <c r="E14"/>
  <c r="G14" s="1"/>
  <c r="T13"/>
  <c r="V13" s="1"/>
  <c r="Q13"/>
  <c r="J13"/>
  <c r="L13" s="1"/>
  <c r="E13"/>
  <c r="G13" s="1"/>
  <c r="T12"/>
  <c r="V12" s="1"/>
  <c r="Q12"/>
  <c r="J12"/>
  <c r="L12" s="1"/>
  <c r="E12"/>
  <c r="G12" s="1"/>
  <c r="T11"/>
  <c r="V11" s="1"/>
  <c r="Q11"/>
  <c r="J11"/>
  <c r="L11" s="1"/>
  <c r="E11"/>
  <c r="G11" s="1"/>
  <c r="T10"/>
  <c r="V10" s="1"/>
  <c r="Q10"/>
  <c r="J10"/>
  <c r="L10" s="1"/>
  <c r="E10"/>
  <c r="G10" s="1"/>
  <c r="T9"/>
  <c r="V9" s="1"/>
  <c r="Q9"/>
  <c r="J9"/>
  <c r="L9" s="1"/>
  <c r="E9"/>
  <c r="G9" s="1"/>
  <c r="T8"/>
  <c r="V8" s="1"/>
  <c r="Q8"/>
  <c r="J8"/>
  <c r="L8" s="1"/>
  <c r="E8"/>
  <c r="G8" s="1"/>
  <c r="V7"/>
  <c r="Q7"/>
  <c r="J7"/>
  <c r="L7" s="1"/>
  <c r="E7"/>
  <c r="G7" s="1"/>
  <c r="T6"/>
  <c r="V6" s="1"/>
  <c r="Q6"/>
  <c r="J6"/>
  <c r="L6" s="1"/>
  <c r="E6"/>
  <c r="G6" s="1"/>
  <c r="T5"/>
  <c r="V5" s="1"/>
  <c r="Q5"/>
  <c r="J5"/>
  <c r="L5" s="1"/>
  <c r="E5"/>
  <c r="G5" s="1"/>
  <c r="T4"/>
  <c r="V4" s="1"/>
  <c r="Q4"/>
  <c r="J4"/>
  <c r="L4" s="1"/>
  <c r="E4"/>
  <c r="G4" s="1"/>
  <c r="T3"/>
  <c r="V3" s="1"/>
  <c r="Q3"/>
  <c r="J3"/>
  <c r="L3" s="1"/>
  <c r="T22" i="6"/>
  <c r="V22" s="1"/>
  <c r="O22"/>
  <c r="Q22" s="1"/>
  <c r="J22"/>
  <c r="L22" s="1"/>
  <c r="E22"/>
  <c r="G22" s="1"/>
  <c r="T21"/>
  <c r="V21" s="1"/>
  <c r="O21"/>
  <c r="Q21" s="1"/>
  <c r="J21"/>
  <c r="L21" s="1"/>
  <c r="E87" i="8" s="1"/>
  <c r="E21" i="6"/>
  <c r="G21" s="1"/>
  <c r="T20"/>
  <c r="V20" s="1"/>
  <c r="O20"/>
  <c r="Q20" s="1"/>
  <c r="J20"/>
  <c r="L20" s="1"/>
  <c r="E20"/>
  <c r="G20" s="1"/>
  <c r="T19"/>
  <c r="V19" s="1"/>
  <c r="O19"/>
  <c r="Q19" s="1"/>
  <c r="J19"/>
  <c r="L19" s="1"/>
  <c r="E85" i="8" s="1"/>
  <c r="E19" i="6"/>
  <c r="G19" s="1"/>
  <c r="T18"/>
  <c r="V18" s="1"/>
  <c r="O18"/>
  <c r="Q18" s="1"/>
  <c r="J18"/>
  <c r="L18" s="1"/>
  <c r="E18"/>
  <c r="G18" s="1"/>
  <c r="T17"/>
  <c r="V17" s="1"/>
  <c r="O17"/>
  <c r="Q17" s="1"/>
  <c r="J17"/>
  <c r="L17" s="1"/>
  <c r="E83" i="8" s="1"/>
  <c r="E17" i="6"/>
  <c r="G17" s="1"/>
  <c r="T16"/>
  <c r="V16" s="1"/>
  <c r="O16"/>
  <c r="Q16" s="1"/>
  <c r="J16"/>
  <c r="L16" s="1"/>
  <c r="E16"/>
  <c r="G16" s="1"/>
  <c r="T15"/>
  <c r="V15" s="1"/>
  <c r="O15"/>
  <c r="Q15" s="1"/>
  <c r="J15"/>
  <c r="L15" s="1"/>
  <c r="E81" i="8" s="1"/>
  <c r="E15" i="6"/>
  <c r="G15" s="1"/>
  <c r="T14"/>
  <c r="V14" s="1"/>
  <c r="O14"/>
  <c r="Q14" s="1"/>
  <c r="J14"/>
  <c r="L14" s="1"/>
  <c r="E14"/>
  <c r="G14" s="1"/>
  <c r="T13"/>
  <c r="V13" s="1"/>
  <c r="O13"/>
  <c r="Q13" s="1"/>
  <c r="J13"/>
  <c r="L13" s="1"/>
  <c r="E79" i="8" s="1"/>
  <c r="E13" i="6"/>
  <c r="G13" s="1"/>
  <c r="T12"/>
  <c r="V12" s="1"/>
  <c r="O12"/>
  <c r="Q12" s="1"/>
  <c r="J12"/>
  <c r="L12" s="1"/>
  <c r="E12"/>
  <c r="G12" s="1"/>
  <c r="T11"/>
  <c r="V11" s="1"/>
  <c r="O11"/>
  <c r="Q11" s="1"/>
  <c r="J11"/>
  <c r="L11" s="1"/>
  <c r="E77" i="8" s="1"/>
  <c r="E11" i="6"/>
  <c r="G11" s="1"/>
  <c r="T10"/>
  <c r="V10" s="1"/>
  <c r="O10"/>
  <c r="Q10" s="1"/>
  <c r="J10"/>
  <c r="L10" s="1"/>
  <c r="E10"/>
  <c r="G10" s="1"/>
  <c r="C76" i="8" s="1"/>
  <c r="T9" i="6"/>
  <c r="V9" s="1"/>
  <c r="O9"/>
  <c r="Q9" s="1"/>
  <c r="J9"/>
  <c r="L9" s="1"/>
  <c r="E9"/>
  <c r="G9" s="1"/>
  <c r="T8"/>
  <c r="V8" s="1"/>
  <c r="O8"/>
  <c r="Q8" s="1"/>
  <c r="J8"/>
  <c r="L8" s="1"/>
  <c r="E8"/>
  <c r="G8" s="1"/>
  <c r="T7"/>
  <c r="V7" s="1"/>
  <c r="O7"/>
  <c r="Q7" s="1"/>
  <c r="J7"/>
  <c r="L7" s="1"/>
  <c r="E7"/>
  <c r="G7" s="1"/>
  <c r="T6"/>
  <c r="V6" s="1"/>
  <c r="Q6"/>
  <c r="R6" s="1"/>
  <c r="J6"/>
  <c r="L6" s="1"/>
  <c r="G6"/>
  <c r="T5"/>
  <c r="V5" s="1"/>
  <c r="O5"/>
  <c r="Q5" s="1"/>
  <c r="G71" i="8" s="1"/>
  <c r="J5" i="6"/>
  <c r="L5" s="1"/>
  <c r="E5"/>
  <c r="G5" s="1"/>
  <c r="T4"/>
  <c r="V4" s="1"/>
  <c r="Q4"/>
  <c r="O4"/>
  <c r="L4"/>
  <c r="E70" i="8" s="1"/>
  <c r="E4" i="6"/>
  <c r="G4" s="1"/>
  <c r="T3"/>
  <c r="V3" s="1"/>
  <c r="O3"/>
  <c r="Q3" s="1"/>
  <c r="J3"/>
  <c r="L3" s="1"/>
  <c r="E69" i="8" s="1"/>
  <c r="E3" i="6"/>
  <c r="G3" s="1"/>
  <c r="G22" i="8"/>
  <c r="E22"/>
  <c r="E21"/>
  <c r="D21"/>
  <c r="G20"/>
  <c r="F20"/>
  <c r="H19"/>
  <c r="E19"/>
  <c r="E18"/>
  <c r="E17"/>
  <c r="G16"/>
  <c r="F16"/>
  <c r="D30" l="1"/>
  <c r="D33"/>
  <c r="D34"/>
  <c r="D35"/>
  <c r="D42"/>
  <c r="D43"/>
  <c r="W16" i="3"/>
  <c r="J40" i="8" s="1"/>
  <c r="W22" i="3"/>
  <c r="J46" i="8" s="1"/>
  <c r="I46"/>
  <c r="C43"/>
  <c r="C42"/>
  <c r="G41"/>
  <c r="H17" i="3"/>
  <c r="C41" i="8"/>
  <c r="I40"/>
  <c r="E40"/>
  <c r="I39"/>
  <c r="I38"/>
  <c r="E38"/>
  <c r="E37"/>
  <c r="G36"/>
  <c r="G35"/>
  <c r="C35"/>
  <c r="C34"/>
  <c r="G33"/>
  <c r="C33"/>
  <c r="I32"/>
  <c r="E32"/>
  <c r="I31"/>
  <c r="I30"/>
  <c r="C30"/>
  <c r="G29"/>
  <c r="G28"/>
  <c r="I27"/>
  <c r="E27"/>
  <c r="R19" i="3"/>
  <c r="H43" i="8" s="1"/>
  <c r="R20" i="3"/>
  <c r="H44" i="8" s="1"/>
  <c r="M21" i="3"/>
  <c r="F45" i="8" s="1"/>
  <c r="M22" i="3"/>
  <c r="F46" i="8" s="1"/>
  <c r="G26"/>
  <c r="A36"/>
  <c r="H3" i="3"/>
  <c r="H4"/>
  <c r="W4"/>
  <c r="J28" i="8" s="1"/>
  <c r="H7" i="3"/>
  <c r="W10"/>
  <c r="J34" i="8" s="1"/>
  <c r="W11" i="3"/>
  <c r="J35" i="8" s="1"/>
  <c r="W12" i="3"/>
  <c r="J36" i="8" s="1"/>
  <c r="R13" i="3"/>
  <c r="H37" i="8" s="1"/>
  <c r="R15" i="3"/>
  <c r="H39" i="8" s="1"/>
  <c r="R16" i="3"/>
  <c r="H40" i="8" s="1"/>
  <c r="M17" i="3"/>
  <c r="F41" i="8" s="1"/>
  <c r="M18" i="3"/>
  <c r="F42" i="8" s="1"/>
  <c r="M20" i="3"/>
  <c r="F44" i="8" s="1"/>
  <c r="H21" i="3"/>
  <c r="H22"/>
  <c r="M5"/>
  <c r="F29" i="8" s="1"/>
  <c r="M6" i="3"/>
  <c r="F30" i="8" s="1"/>
  <c r="R7" i="3"/>
  <c r="H31" i="8" s="1"/>
  <c r="R8" i="3"/>
  <c r="H32" i="8" s="1"/>
  <c r="M9" i="3"/>
  <c r="F33" i="8" s="1"/>
  <c r="M10" i="3"/>
  <c r="F34" i="8" s="1"/>
  <c r="M12" i="3"/>
  <c r="F36" i="8" s="1"/>
  <c r="H13" i="3"/>
  <c r="H14"/>
  <c r="H15"/>
  <c r="W18"/>
  <c r="J42" i="8" s="1"/>
  <c r="W19" i="3"/>
  <c r="J43" i="8" s="1"/>
  <c r="W20" i="3"/>
  <c r="J44" i="8" s="1"/>
  <c r="R21" i="3"/>
  <c r="H45" i="8" s="1"/>
  <c r="C27"/>
  <c r="I21"/>
  <c r="E20"/>
  <c r="G19"/>
  <c r="E16"/>
  <c r="C74"/>
  <c r="H8" i="6"/>
  <c r="R5"/>
  <c r="H71" i="8" s="1"/>
  <c r="M11" i="6"/>
  <c r="F77" i="8" s="1"/>
  <c r="M17" i="6"/>
  <c r="F83" i="8" s="1"/>
  <c r="W3" i="7"/>
  <c r="J111" i="8" s="1"/>
  <c r="I111"/>
  <c r="W5" i="7"/>
  <c r="J113" i="8" s="1"/>
  <c r="I113"/>
  <c r="W11" i="7"/>
  <c r="J119" i="8" s="1"/>
  <c r="I119"/>
  <c r="W19" i="7"/>
  <c r="J127" i="8" s="1"/>
  <c r="I127"/>
  <c r="W6" i="7"/>
  <c r="J114" i="8" s="1"/>
  <c r="I114"/>
  <c r="W12" i="7"/>
  <c r="J120" i="8" s="1"/>
  <c r="I120"/>
  <c r="W13" i="7"/>
  <c r="J121" i="8" s="1"/>
  <c r="I121"/>
  <c r="W14" i="7"/>
  <c r="J122" i="8" s="1"/>
  <c r="I122"/>
  <c r="W20" i="7"/>
  <c r="J128" i="8" s="1"/>
  <c r="I128"/>
  <c r="W21" i="7"/>
  <c r="J129" i="8" s="1"/>
  <c r="I129"/>
  <c r="W22" i="7"/>
  <c r="J130" i="8" s="1"/>
  <c r="I130"/>
  <c r="W7" i="7"/>
  <c r="J115" i="8" s="1"/>
  <c r="I115"/>
  <c r="W15" i="7"/>
  <c r="J123" i="8" s="1"/>
  <c r="I123"/>
  <c r="W4" i="7"/>
  <c r="J112" i="8" s="1"/>
  <c r="I112"/>
  <c r="W8" i="7"/>
  <c r="J116" i="8" s="1"/>
  <c r="I116"/>
  <c r="W9" i="7"/>
  <c r="J117" i="8" s="1"/>
  <c r="I117"/>
  <c r="W10" i="7"/>
  <c r="J118" i="8" s="1"/>
  <c r="I118"/>
  <c r="W16" i="7"/>
  <c r="J124" i="8" s="1"/>
  <c r="I124"/>
  <c r="W17" i="7"/>
  <c r="J125" i="8" s="1"/>
  <c r="I125"/>
  <c r="W18" i="7"/>
  <c r="J126" i="8" s="1"/>
  <c r="I126"/>
  <c r="R4" i="7"/>
  <c r="G112" i="8"/>
  <c r="R6" i="7"/>
  <c r="H114" i="8" s="1"/>
  <c r="G114"/>
  <c r="R8" i="7"/>
  <c r="H116" i="8" s="1"/>
  <c r="G116"/>
  <c r="R10" i="7"/>
  <c r="H118" i="8" s="1"/>
  <c r="G118"/>
  <c r="R17" i="7"/>
  <c r="H125" i="8" s="1"/>
  <c r="G125"/>
  <c r="R12" i="7"/>
  <c r="H120" i="8" s="1"/>
  <c r="G120"/>
  <c r="R13" i="7"/>
  <c r="H121" i="8" s="1"/>
  <c r="G121"/>
  <c r="R14" i="7"/>
  <c r="H122" i="8" s="1"/>
  <c r="G122"/>
  <c r="R20" i="7"/>
  <c r="H128" i="8" s="1"/>
  <c r="G128"/>
  <c r="R21" i="7"/>
  <c r="H129" i="8" s="1"/>
  <c r="G129"/>
  <c r="R22" i="7"/>
  <c r="H130" i="8" s="1"/>
  <c r="G130"/>
  <c r="R3" i="7"/>
  <c r="H111" i="8" s="1"/>
  <c r="G111"/>
  <c r="R7" i="7"/>
  <c r="H115" i="8" s="1"/>
  <c r="G115"/>
  <c r="R15" i="7"/>
  <c r="H123" i="8" s="1"/>
  <c r="G123"/>
  <c r="R9" i="7"/>
  <c r="H117" i="8" s="1"/>
  <c r="G117"/>
  <c r="R16" i="7"/>
  <c r="G124" i="8"/>
  <c r="R18" i="7"/>
  <c r="H126" i="8" s="1"/>
  <c r="G126"/>
  <c r="R5" i="7"/>
  <c r="G113" i="8"/>
  <c r="R11" i="7"/>
  <c r="H119" i="8" s="1"/>
  <c r="G119"/>
  <c r="R19" i="7"/>
  <c r="H127" i="8" s="1"/>
  <c r="G127"/>
  <c r="M5" i="7"/>
  <c r="F113" i="8" s="1"/>
  <c r="E113"/>
  <c r="M7" i="7"/>
  <c r="E115" i="8"/>
  <c r="M9" i="7"/>
  <c r="F117" i="8" s="1"/>
  <c r="E117"/>
  <c r="M10" i="7"/>
  <c r="F118" i="8" s="1"/>
  <c r="E118"/>
  <c r="M16" i="7"/>
  <c r="F124" i="8" s="1"/>
  <c r="E124"/>
  <c r="M18" i="7"/>
  <c r="F126" i="8" s="1"/>
  <c r="E126"/>
  <c r="M11" i="7"/>
  <c r="F119" i="8" s="1"/>
  <c r="E119"/>
  <c r="M19" i="7"/>
  <c r="F127" i="8" s="1"/>
  <c r="E127"/>
  <c r="M15" i="7"/>
  <c r="F123" i="8" s="1"/>
  <c r="E123"/>
  <c r="M8" i="7"/>
  <c r="F116" i="8" s="1"/>
  <c r="E116"/>
  <c r="M17" i="7"/>
  <c r="F125" i="8" s="1"/>
  <c r="E125"/>
  <c r="M3" i="7"/>
  <c r="F111" i="8" s="1"/>
  <c r="E111"/>
  <c r="M4" i="7"/>
  <c r="F112" i="8" s="1"/>
  <c r="E112"/>
  <c r="M6" i="7"/>
  <c r="F114" i="8" s="1"/>
  <c r="E114"/>
  <c r="M12" i="7"/>
  <c r="F120" i="8" s="1"/>
  <c r="E120"/>
  <c r="M13" i="7"/>
  <c r="F121" i="8" s="1"/>
  <c r="E121"/>
  <c r="M14" i="7"/>
  <c r="E122" i="8"/>
  <c r="M20" i="7"/>
  <c r="E128" i="8"/>
  <c r="M21" i="7"/>
  <c r="E129" i="8"/>
  <c r="M22" i="7"/>
  <c r="F130" i="8" s="1"/>
  <c r="E130"/>
  <c r="H9" i="7"/>
  <c r="D117" i="8" s="1"/>
  <c r="C117"/>
  <c r="H10" i="7"/>
  <c r="D118" i="8" s="1"/>
  <c r="C118"/>
  <c r="H17" i="7"/>
  <c r="D125" i="8" s="1"/>
  <c r="C125"/>
  <c r="H18" i="7"/>
  <c r="D126" i="8" s="1"/>
  <c r="C126"/>
  <c r="H3" i="7"/>
  <c r="D111" i="8" s="1"/>
  <c r="C111"/>
  <c r="H4" i="7"/>
  <c r="D112" i="8" s="1"/>
  <c r="C112"/>
  <c r="H13" i="7"/>
  <c r="C121" i="8"/>
  <c r="H14" i="7"/>
  <c r="D122" i="8" s="1"/>
  <c r="C122"/>
  <c r="H21" i="7"/>
  <c r="D129" i="8" s="1"/>
  <c r="C129"/>
  <c r="H22" i="7"/>
  <c r="C130" i="8"/>
  <c r="H6" i="7"/>
  <c r="D114" i="8" s="1"/>
  <c r="C114"/>
  <c r="H5" i="7"/>
  <c r="D113" i="8" s="1"/>
  <c r="C113"/>
  <c r="H8" i="7"/>
  <c r="D116" i="8" s="1"/>
  <c r="C116"/>
  <c r="H12" i="7"/>
  <c r="D120" i="8" s="1"/>
  <c r="C120"/>
  <c r="H16" i="7"/>
  <c r="D124" i="8" s="1"/>
  <c r="C124"/>
  <c r="H20" i="7"/>
  <c r="D128" i="8" s="1"/>
  <c r="C128"/>
  <c r="H7" i="7"/>
  <c r="D115" i="8" s="1"/>
  <c r="C115"/>
  <c r="H11" i="7"/>
  <c r="C119" i="8"/>
  <c r="H15" i="7"/>
  <c r="C123" i="8"/>
  <c r="H19" i="7"/>
  <c r="D127" i="8" s="1"/>
  <c r="C127"/>
  <c r="W20" i="5"/>
  <c r="J107" i="8" s="1"/>
  <c r="I107"/>
  <c r="W21" i="5"/>
  <c r="J108" i="8" s="1"/>
  <c r="I108"/>
  <c r="W22" i="5"/>
  <c r="J109" i="8" s="1"/>
  <c r="I109"/>
  <c r="W13" i="5"/>
  <c r="J100" i="8" s="1"/>
  <c r="I100"/>
  <c r="W9" i="5"/>
  <c r="J96" i="8" s="1"/>
  <c r="I96"/>
  <c r="W17" i="5"/>
  <c r="J104" i="8" s="1"/>
  <c r="I104"/>
  <c r="W4" i="5"/>
  <c r="J91" i="8" s="1"/>
  <c r="I91"/>
  <c r="W10" i="5"/>
  <c r="J97" i="8" s="1"/>
  <c r="I97"/>
  <c r="W11" i="5"/>
  <c r="J98" i="8" s="1"/>
  <c r="I98"/>
  <c r="W12" i="5"/>
  <c r="J99" i="8" s="1"/>
  <c r="I99"/>
  <c r="W18" i="5"/>
  <c r="J105" i="8" s="1"/>
  <c r="I105"/>
  <c r="W19" i="5"/>
  <c r="J106" i="8" s="1"/>
  <c r="I106"/>
  <c r="W3" i="5"/>
  <c r="J90" i="8" s="1"/>
  <c r="I90"/>
  <c r="W5" i="5"/>
  <c r="J92" i="8" s="1"/>
  <c r="I92"/>
  <c r="W6" i="5"/>
  <c r="J93" i="8" s="1"/>
  <c r="I93"/>
  <c r="W7" i="5"/>
  <c r="J94" i="8" s="1"/>
  <c r="I94"/>
  <c r="W8" i="5"/>
  <c r="J95" i="8" s="1"/>
  <c r="I95"/>
  <c r="W14" i="5"/>
  <c r="I101" i="8"/>
  <c r="W15" i="5"/>
  <c r="J102" i="8" s="1"/>
  <c r="I102"/>
  <c r="W16" i="5"/>
  <c r="I103" i="8"/>
  <c r="R4" i="5"/>
  <c r="H91" i="8" s="1"/>
  <c r="G91"/>
  <c r="R6" i="5"/>
  <c r="H93" i="8" s="1"/>
  <c r="G93"/>
  <c r="R10" i="5"/>
  <c r="H97" i="8" s="1"/>
  <c r="G97"/>
  <c r="R12" i="5"/>
  <c r="H99" i="8" s="1"/>
  <c r="G99"/>
  <c r="R19" i="5"/>
  <c r="H106" i="8" s="1"/>
  <c r="G106"/>
  <c r="R20" i="5"/>
  <c r="G107" i="8"/>
  <c r="R13" i="5"/>
  <c r="H100" i="8" s="1"/>
  <c r="G100"/>
  <c r="R21" i="5"/>
  <c r="H108" i="8" s="1"/>
  <c r="G108"/>
  <c r="R3" i="5"/>
  <c r="H90" i="8" s="1"/>
  <c r="G90"/>
  <c r="R5" i="5"/>
  <c r="H92" i="8" s="1"/>
  <c r="G92"/>
  <c r="R7" i="5"/>
  <c r="H94" i="8" s="1"/>
  <c r="G94"/>
  <c r="R8" i="5"/>
  <c r="H95" i="8" s="1"/>
  <c r="G95"/>
  <c r="R14" i="5"/>
  <c r="H101" i="8" s="1"/>
  <c r="G101"/>
  <c r="R15" i="5"/>
  <c r="H102" i="8" s="1"/>
  <c r="G102"/>
  <c r="R16" i="5"/>
  <c r="H103" i="8" s="1"/>
  <c r="G103"/>
  <c r="R22" i="5"/>
  <c r="G109" i="8"/>
  <c r="R11" i="5"/>
  <c r="H98" i="8" s="1"/>
  <c r="G98"/>
  <c r="R18" i="5"/>
  <c r="H105" i="8" s="1"/>
  <c r="G105"/>
  <c r="R9" i="5"/>
  <c r="H96" i="8" s="1"/>
  <c r="G96"/>
  <c r="R17" i="5"/>
  <c r="H104" i="8" s="1"/>
  <c r="G104"/>
  <c r="M6" i="5"/>
  <c r="E93" i="8"/>
  <c r="M3" i="5"/>
  <c r="F90" i="8" s="1"/>
  <c r="E90"/>
  <c r="M13" i="5"/>
  <c r="E100" i="8"/>
  <c r="M8" i="5"/>
  <c r="E95" i="8"/>
  <c r="M14" i="5"/>
  <c r="F101" i="8" s="1"/>
  <c r="E101"/>
  <c r="M15" i="5"/>
  <c r="F102" i="8" s="1"/>
  <c r="E102"/>
  <c r="M16" i="5"/>
  <c r="F103" i="8" s="1"/>
  <c r="E103"/>
  <c r="M22" i="5"/>
  <c r="F109" i="8" s="1"/>
  <c r="E109"/>
  <c r="M9" i="5"/>
  <c r="F96" i="8" s="1"/>
  <c r="E96"/>
  <c r="M17" i="5"/>
  <c r="F104" i="8" s="1"/>
  <c r="E104"/>
  <c r="M5" i="5"/>
  <c r="F92" i="8" s="1"/>
  <c r="E92"/>
  <c r="M21" i="5"/>
  <c r="F108" i="8" s="1"/>
  <c r="E108"/>
  <c r="M4" i="5"/>
  <c r="F91" i="8" s="1"/>
  <c r="E91"/>
  <c r="M7" i="5"/>
  <c r="F94" i="8" s="1"/>
  <c r="E94"/>
  <c r="M10" i="5"/>
  <c r="E97" i="8"/>
  <c r="M11" i="5"/>
  <c r="E98" i="8"/>
  <c r="M12" i="5"/>
  <c r="E99" i="8"/>
  <c r="M18" i="5"/>
  <c r="F105" i="8" s="1"/>
  <c r="E105"/>
  <c r="M19" i="5"/>
  <c r="E106" i="8"/>
  <c r="M20" i="5"/>
  <c r="F107" i="8" s="1"/>
  <c r="E107"/>
  <c r="H8" i="5"/>
  <c r="D95" i="8" s="1"/>
  <c r="C95"/>
  <c r="H15" i="5"/>
  <c r="D102" i="8" s="1"/>
  <c r="C102"/>
  <c r="H16" i="5"/>
  <c r="D103" i="8" s="1"/>
  <c r="C103"/>
  <c r="H11" i="5"/>
  <c r="D98" i="8" s="1"/>
  <c r="C98"/>
  <c r="H12" i="5"/>
  <c r="D99" i="8" s="1"/>
  <c r="C99"/>
  <c r="H19" i="5"/>
  <c r="D106" i="8" s="1"/>
  <c r="C106"/>
  <c r="H20" i="5"/>
  <c r="D107" i="8" s="1"/>
  <c r="C107"/>
  <c r="H7" i="5"/>
  <c r="D94" i="8" s="1"/>
  <c r="C94"/>
  <c r="H10" i="5"/>
  <c r="D97" i="8" s="1"/>
  <c r="C97"/>
  <c r="H14" i="5"/>
  <c r="D101" i="8" s="1"/>
  <c r="C101"/>
  <c r="H18" i="5"/>
  <c r="D105" i="8" s="1"/>
  <c r="C105"/>
  <c r="H22" i="5"/>
  <c r="D109" i="8" s="1"/>
  <c r="C109"/>
  <c r="H5" i="5"/>
  <c r="D92" i="8" s="1"/>
  <c r="C92"/>
  <c r="H4" i="5"/>
  <c r="C91" i="8"/>
  <c r="H3" i="5"/>
  <c r="C90" i="8"/>
  <c r="H6" i="5"/>
  <c r="D93" i="8" s="1"/>
  <c r="C93"/>
  <c r="H9" i="5"/>
  <c r="D96" i="8" s="1"/>
  <c r="C96"/>
  <c r="H13" i="5"/>
  <c r="D100" i="8" s="1"/>
  <c r="C100"/>
  <c r="H17" i="5"/>
  <c r="D104" i="8" s="1"/>
  <c r="C104"/>
  <c r="H21" i="5"/>
  <c r="D108" i="8" s="1"/>
  <c r="C108"/>
  <c r="W4" i="6"/>
  <c r="J70" i="8" s="1"/>
  <c r="I70"/>
  <c r="W8" i="6"/>
  <c r="J74" i="8" s="1"/>
  <c r="I74"/>
  <c r="W13" i="6"/>
  <c r="J79" i="8" s="1"/>
  <c r="I79"/>
  <c r="W20" i="6"/>
  <c r="J86" i="8" s="1"/>
  <c r="I86"/>
  <c r="W10" i="6"/>
  <c r="J76" i="8" s="1"/>
  <c r="I76"/>
  <c r="W16" i="6"/>
  <c r="J82" i="8" s="1"/>
  <c r="I82"/>
  <c r="W22" i="6"/>
  <c r="J88" i="8" s="1"/>
  <c r="I88"/>
  <c r="W6" i="6"/>
  <c r="J72" i="8" s="1"/>
  <c r="I72"/>
  <c r="W7" i="6"/>
  <c r="J73" i="8" s="1"/>
  <c r="I73"/>
  <c r="W11" i="6"/>
  <c r="J77" i="8" s="1"/>
  <c r="I77"/>
  <c r="W17" i="6"/>
  <c r="J83" i="8" s="1"/>
  <c r="I83"/>
  <c r="W3" i="6"/>
  <c r="J69" i="8" s="1"/>
  <c r="I69"/>
  <c r="W9" i="6"/>
  <c r="J75" i="8" s="1"/>
  <c r="I75"/>
  <c r="W14" i="6"/>
  <c r="J80" i="8" s="1"/>
  <c r="I80"/>
  <c r="W5" i="6"/>
  <c r="J71" i="8" s="1"/>
  <c r="I71"/>
  <c r="W15" i="6"/>
  <c r="J81" i="8" s="1"/>
  <c r="I81"/>
  <c r="W21" i="6"/>
  <c r="J87" i="8" s="1"/>
  <c r="I87"/>
  <c r="W12" i="6"/>
  <c r="J78" i="8" s="1"/>
  <c r="I78"/>
  <c r="W18" i="6"/>
  <c r="J84" i="8" s="1"/>
  <c r="I84"/>
  <c r="W19" i="6"/>
  <c r="J85" i="8" s="1"/>
  <c r="I85"/>
  <c r="R4" i="6"/>
  <c r="H70" i="8" s="1"/>
  <c r="G70"/>
  <c r="H72"/>
  <c r="G72"/>
  <c r="R10" i="6"/>
  <c r="H76" i="8" s="1"/>
  <c r="G76"/>
  <c r="R15" i="6"/>
  <c r="H81" i="8" s="1"/>
  <c r="G81"/>
  <c r="R16" i="6"/>
  <c r="H82" i="8" s="1"/>
  <c r="G82"/>
  <c r="R21" i="6"/>
  <c r="H87" i="8" s="1"/>
  <c r="G87"/>
  <c r="R22" i="6"/>
  <c r="H88" i="8" s="1"/>
  <c r="G88"/>
  <c r="R7" i="6"/>
  <c r="H73" i="8" s="1"/>
  <c r="G73"/>
  <c r="R11" i="6"/>
  <c r="H77" i="8" s="1"/>
  <c r="G77"/>
  <c r="R17" i="6"/>
  <c r="H83" i="8" s="1"/>
  <c r="G83"/>
  <c r="R12" i="6"/>
  <c r="H78" i="8" s="1"/>
  <c r="G78"/>
  <c r="R18" i="6"/>
  <c r="H84" i="8" s="1"/>
  <c r="G84"/>
  <c r="R19" i="6"/>
  <c r="H85" i="8" s="1"/>
  <c r="G85"/>
  <c r="R3" i="6"/>
  <c r="H69" i="8" s="1"/>
  <c r="G69"/>
  <c r="R8" i="6"/>
  <c r="H74" i="8" s="1"/>
  <c r="G74"/>
  <c r="R9" i="6"/>
  <c r="H75" i="8" s="1"/>
  <c r="G75"/>
  <c r="R13" i="6"/>
  <c r="H79" i="8" s="1"/>
  <c r="G79"/>
  <c r="R14" i="6"/>
  <c r="H80" i="8" s="1"/>
  <c r="G80"/>
  <c r="R20" i="6"/>
  <c r="H86" i="8" s="1"/>
  <c r="G86"/>
  <c r="M19" i="6"/>
  <c r="F85" i="8" s="1"/>
  <c r="M4" i="6"/>
  <c r="F70" i="8" s="1"/>
  <c r="M6" i="6"/>
  <c r="F72" i="8" s="1"/>
  <c r="E72"/>
  <c r="M7" i="6"/>
  <c r="F73" i="8" s="1"/>
  <c r="E73"/>
  <c r="M3" i="6"/>
  <c r="F69" i="8" s="1"/>
  <c r="M12" i="6"/>
  <c r="F78" i="8" s="1"/>
  <c r="E78"/>
  <c r="M15" i="6"/>
  <c r="F81" i="8" s="1"/>
  <c r="M16" i="6"/>
  <c r="F82" i="8" s="1"/>
  <c r="E82"/>
  <c r="M20" i="6"/>
  <c r="F86" i="8" s="1"/>
  <c r="E86"/>
  <c r="M5" i="6"/>
  <c r="F71" i="8" s="1"/>
  <c r="E71"/>
  <c r="M8" i="6"/>
  <c r="F74" i="8" s="1"/>
  <c r="E74"/>
  <c r="M9" i="6"/>
  <c r="F75" i="8" s="1"/>
  <c r="E75"/>
  <c r="M10" i="6"/>
  <c r="F76" i="8" s="1"/>
  <c r="E76"/>
  <c r="M13" i="6"/>
  <c r="F79" i="8" s="1"/>
  <c r="M14" i="6"/>
  <c r="F80" i="8" s="1"/>
  <c r="E80"/>
  <c r="M18" i="6"/>
  <c r="E84" i="8"/>
  <c r="M21" i="6"/>
  <c r="F87" i="8" s="1"/>
  <c r="M22" i="6"/>
  <c r="F88" i="8" s="1"/>
  <c r="E88"/>
  <c r="H10" i="6"/>
  <c r="C75" i="8"/>
  <c r="H9" i="6"/>
  <c r="H16"/>
  <c r="C82" i="8"/>
  <c r="H17" i="6"/>
  <c r="C83" i="8"/>
  <c r="C73"/>
  <c r="H7" i="6"/>
  <c r="H11"/>
  <c r="D77" i="8" s="1"/>
  <c r="C77"/>
  <c r="H14" i="6"/>
  <c r="C80" i="8"/>
  <c r="H19" i="6"/>
  <c r="D85" i="8" s="1"/>
  <c r="C85"/>
  <c r="H22" i="6"/>
  <c r="D88" i="8" s="1"/>
  <c r="C88"/>
  <c r="H4" i="6"/>
  <c r="C70" i="8"/>
  <c r="H13" i="6"/>
  <c r="D79" i="8" s="1"/>
  <c r="C79"/>
  <c r="H18" i="6"/>
  <c r="D84" i="8" s="1"/>
  <c r="C84"/>
  <c r="H5" i="6"/>
  <c r="D71" i="8" s="1"/>
  <c r="C71"/>
  <c r="H21" i="6"/>
  <c r="D87" i="8" s="1"/>
  <c r="C87"/>
  <c r="H3" i="6"/>
  <c r="C69" i="8"/>
  <c r="H6" i="6"/>
  <c r="C72" i="8"/>
  <c r="H12" i="6"/>
  <c r="D78" i="8" s="1"/>
  <c r="C78"/>
  <c r="H15" i="6"/>
  <c r="C81" i="8"/>
  <c r="H20" i="6"/>
  <c r="D86" i="8" s="1"/>
  <c r="C86"/>
  <c r="M6" i="4"/>
  <c r="F135" i="8" s="1"/>
  <c r="H8" i="4"/>
  <c r="D137" i="8" s="1"/>
  <c r="H10" i="4"/>
  <c r="D139" i="8" s="1"/>
  <c r="W12" i="4"/>
  <c r="J141" i="8" s="1"/>
  <c r="W14" i="4"/>
  <c r="J143" i="8" s="1"/>
  <c r="R16" i="4"/>
  <c r="R18"/>
  <c r="M20"/>
  <c r="F149" i="8" s="1"/>
  <c r="M21" i="4"/>
  <c r="R3"/>
  <c r="H132" i="8" s="1"/>
  <c r="W5" i="4"/>
  <c r="J134" i="8" s="1"/>
  <c r="M7" i="4"/>
  <c r="F136" i="8" s="1"/>
  <c r="M8" i="4"/>
  <c r="F137" i="8" s="1"/>
  <c r="M10" i="4"/>
  <c r="H11"/>
  <c r="H12"/>
  <c r="D141" i="8" s="1"/>
  <c r="H14" i="4"/>
  <c r="D143" i="8" s="1"/>
  <c r="W15" i="4"/>
  <c r="J144" i="8" s="1"/>
  <c r="W16" i="4"/>
  <c r="J145" i="8" s="1"/>
  <c r="W17" i="4"/>
  <c r="J146" i="8" s="1"/>
  <c r="W18" i="4"/>
  <c r="J147" i="8" s="1"/>
  <c r="R19" i="4"/>
  <c r="H148" i="8" s="1"/>
  <c r="R21" i="4"/>
  <c r="H150" i="8" s="1"/>
  <c r="R22" i="4"/>
  <c r="H151" i="8" s="1"/>
  <c r="R4" i="4"/>
  <c r="H133" i="8" s="1"/>
  <c r="H6" i="4"/>
  <c r="D135" i="8" s="1"/>
  <c r="R7" i="4"/>
  <c r="R8"/>
  <c r="H137" i="8" s="1"/>
  <c r="R10" i="4"/>
  <c r="H139" i="8" s="1"/>
  <c r="M11" i="4"/>
  <c r="F140" i="8" s="1"/>
  <c r="M13" i="4"/>
  <c r="F142" i="8" s="1"/>
  <c r="M14" i="4"/>
  <c r="F143" i="8" s="1"/>
  <c r="H16" i="4"/>
  <c r="D145" i="8" s="1"/>
  <c r="W21" i="4"/>
  <c r="J150" i="8" s="1"/>
  <c r="H3" i="4"/>
  <c r="D132" i="8" s="1"/>
  <c r="H4" i="4"/>
  <c r="D133" i="8" s="1"/>
  <c r="W4" i="4"/>
  <c r="J133" i="8" s="1"/>
  <c r="M5" i="4"/>
  <c r="F134" i="8" s="1"/>
  <c r="W7" i="4"/>
  <c r="J136" i="8" s="1"/>
  <c r="W8" i="4"/>
  <c r="W9"/>
  <c r="J138" i="8" s="1"/>
  <c r="W10" i="4"/>
  <c r="J139" i="8" s="1"/>
  <c r="R11" i="4"/>
  <c r="H140" i="8" s="1"/>
  <c r="R12" i="4"/>
  <c r="H141" i="8" s="1"/>
  <c r="R13" i="4"/>
  <c r="H142" i="8" s="1"/>
  <c r="R14" i="4"/>
  <c r="H143" i="8" s="1"/>
  <c r="M15" i="4"/>
  <c r="F144" i="8" s="1"/>
  <c r="M16" i="4"/>
  <c r="F145" i="8" s="1"/>
  <c r="M17" i="4"/>
  <c r="F146" i="8" s="1"/>
  <c r="M18" i="4"/>
  <c r="F147" i="8" s="1"/>
  <c r="H19" i="4"/>
  <c r="D148" i="8" s="1"/>
  <c r="H20" i="4"/>
  <c r="D149" i="8" s="1"/>
  <c r="H21" i="4"/>
  <c r="D150" i="8" s="1"/>
  <c r="H22" i="4"/>
  <c r="D151" i="8" s="1"/>
  <c r="M3" i="4"/>
  <c r="F132" i="8" s="1"/>
  <c r="M4" i="4"/>
  <c r="R5"/>
  <c r="H134" i="8" s="1"/>
  <c r="H7" i="4"/>
  <c r="D136" i="8" s="1"/>
  <c r="H9" i="4"/>
  <c r="W11"/>
  <c r="J140" i="8" s="1"/>
  <c r="W13" i="4"/>
  <c r="J142" i="8" s="1"/>
  <c r="R15" i="4"/>
  <c r="H144" i="8" s="1"/>
  <c r="R17" i="4"/>
  <c r="H146" i="8" s="1"/>
  <c r="M19" i="4"/>
  <c r="F148" i="8" s="1"/>
  <c r="M22" i="4"/>
  <c r="F151" i="8" s="1"/>
  <c r="H5" i="4"/>
  <c r="R6"/>
  <c r="M9"/>
  <c r="F138" i="8" s="1"/>
  <c r="H13" i="4"/>
  <c r="D142" i="8" s="1"/>
  <c r="R20" i="4"/>
  <c r="H149" i="8" s="1"/>
  <c r="W3" i="4"/>
  <c r="J132" i="8" s="1"/>
  <c r="W6" i="4"/>
  <c r="J135" i="8" s="1"/>
  <c r="R9" i="4"/>
  <c r="H138" i="8" s="1"/>
  <c r="M12" i="4"/>
  <c r="H15"/>
  <c r="D144" i="8" s="1"/>
  <c r="H17" i="4"/>
  <c r="D146" i="8" s="1"/>
  <c r="H18" i="4"/>
  <c r="D147" i="8" s="1"/>
  <c r="W19" i="4"/>
  <c r="J148" i="8" s="1"/>
  <c r="W20" i="4"/>
  <c r="J149" i="8" s="1"/>
  <c r="W22" i="4"/>
  <c r="J151" i="8" s="1"/>
  <c r="R3" i="3"/>
  <c r="H27" i="8" s="1"/>
  <c r="M4" i="3"/>
  <c r="F28" i="8" s="1"/>
  <c r="H5" i="3"/>
  <c r="W5"/>
  <c r="J29" i="8" s="1"/>
  <c r="R6" i="3"/>
  <c r="H30" i="8" s="1"/>
  <c r="M7" i="3"/>
  <c r="F31" i="8" s="1"/>
  <c r="H8" i="3"/>
  <c r="W9"/>
  <c r="J33" i="8" s="1"/>
  <c r="R10" i="3"/>
  <c r="H34" i="8" s="1"/>
  <c r="M11" i="3"/>
  <c r="F35" i="8" s="1"/>
  <c r="H12" i="3"/>
  <c r="W13"/>
  <c r="J37" i="8" s="1"/>
  <c r="R14" i="3"/>
  <c r="H38" i="8" s="1"/>
  <c r="M15" i="3"/>
  <c r="F39" i="8" s="1"/>
  <c r="H16" i="3"/>
  <c r="W17"/>
  <c r="J41" i="8" s="1"/>
  <c r="R18" i="3"/>
  <c r="H42" i="8" s="1"/>
  <c r="M19" i="3"/>
  <c r="F43" i="8" s="1"/>
  <c r="H20" i="3"/>
  <c r="W21"/>
  <c r="J45" i="8" s="1"/>
  <c r="R22" i="3"/>
  <c r="H46" i="8" s="1"/>
  <c r="H16"/>
  <c r="D18"/>
  <c r="F21"/>
  <c r="D19"/>
  <c r="F17"/>
  <c r="H20"/>
  <c r="D22"/>
  <c r="H17"/>
  <c r="F18"/>
  <c r="H21"/>
  <c r="F22"/>
  <c r="D16"/>
  <c r="H18"/>
  <c r="F19"/>
  <c r="D20"/>
  <c r="H22"/>
  <c r="G51"/>
  <c r="D38" l="1"/>
  <c r="D45"/>
  <c r="D31"/>
  <c r="D28"/>
  <c r="D41"/>
  <c r="D44"/>
  <c r="D40"/>
  <c r="D36"/>
  <c r="D32"/>
  <c r="D29"/>
  <c r="D39"/>
  <c r="D37"/>
  <c r="D46"/>
  <c r="D27"/>
  <c r="F150"/>
  <c r="H147"/>
  <c r="H145"/>
  <c r="F141"/>
  <c r="D140"/>
  <c r="F139"/>
  <c r="J137"/>
  <c r="D138"/>
  <c r="H136"/>
  <c r="H135"/>
  <c r="D134"/>
  <c r="F133"/>
  <c r="D130"/>
  <c r="F129"/>
  <c r="F128"/>
  <c r="H124"/>
  <c r="D123"/>
  <c r="F122"/>
  <c r="D121"/>
  <c r="D119"/>
  <c r="F115"/>
  <c r="H113"/>
  <c r="H112"/>
  <c r="H109"/>
  <c r="H107"/>
  <c r="F106"/>
  <c r="J103"/>
  <c r="J101"/>
  <c r="F100"/>
  <c r="F99"/>
  <c r="F98"/>
  <c r="F97"/>
  <c r="F95"/>
  <c r="F93"/>
  <c r="D91"/>
  <c r="D90"/>
  <c r="F84"/>
  <c r="D83"/>
  <c r="D82"/>
  <c r="D81"/>
  <c r="D80"/>
  <c r="D76"/>
  <c r="D75"/>
  <c r="D74"/>
  <c r="D73"/>
  <c r="D72"/>
  <c r="D70"/>
  <c r="D69"/>
  <c r="H51"/>
</calcChain>
</file>

<file path=xl/sharedStrings.xml><?xml version="1.0" encoding="utf-8"?>
<sst xmlns="http://schemas.openxmlformats.org/spreadsheetml/2006/main" count="98" uniqueCount="41">
  <si>
    <t>mức 4</t>
  </si>
  <si>
    <t>mức 3</t>
  </si>
  <si>
    <t>số SV-HS</t>
  </si>
  <si>
    <t>14CĐ-NL1</t>
  </si>
  <si>
    <t>14CĐ-M1</t>
  </si>
  <si>
    <t>mức 2</t>
  </si>
  <si>
    <t>mức 1</t>
  </si>
  <si>
    <t>Lớp</t>
  </si>
  <si>
    <t>14CĐ-CK2</t>
  </si>
  <si>
    <t>14CĐ-CK1</t>
  </si>
  <si>
    <t>Câu</t>
  </si>
  <si>
    <t>TRƯỞNG KHOA</t>
  </si>
  <si>
    <t>Trần Kim Thu Liễu</t>
  </si>
  <si>
    <t>SỐ LIỆU THỐNG KÊ</t>
  </si>
  <si>
    <t>Mức độ</t>
  </si>
  <si>
    <t>Số lượng</t>
  </si>
  <si>
    <t>%</t>
  </si>
  <si>
    <t>Lớp dạy</t>
  </si>
  <si>
    <t>Số HS-SV</t>
  </si>
  <si>
    <t>GV: Vương Thanh Thủy</t>
  </si>
  <si>
    <t>GV: Nguyễn Phương Hà</t>
  </si>
  <si>
    <t>14TC-MT</t>
  </si>
  <si>
    <t>14CĐ-Đ1</t>
  </si>
  <si>
    <t>14CĐ-ĐT2</t>
  </si>
  <si>
    <t>14CĐ-CK3</t>
  </si>
  <si>
    <t>14CĐ-O1</t>
  </si>
  <si>
    <t>14CĐ-O2</t>
  </si>
  <si>
    <t>14CĐ-O5</t>
  </si>
  <si>
    <t>14CĐ-TP2</t>
  </si>
  <si>
    <t>14CĐ-TP1</t>
  </si>
  <si>
    <t>14CĐ-TM1</t>
  </si>
  <si>
    <t>14TC-QTM</t>
  </si>
  <si>
    <t>14CĐ-Ô1</t>
  </si>
  <si>
    <t>14CĐ-Ô2</t>
  </si>
  <si>
    <t>14CĐ-Ô3</t>
  </si>
  <si>
    <t>14CĐ-Ô4</t>
  </si>
  <si>
    <t>14CĐ-Ô5</t>
  </si>
  <si>
    <t>14TC-Ô1</t>
  </si>
  <si>
    <t>14TC-Ô2</t>
  </si>
  <si>
    <t>GV: Nguyễn Thị Bảo Trân</t>
  </si>
  <si>
    <t>GV: Võ Thị Hồng Lan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</si>
</sst>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1" fillId="0" borderId="0" xfId="0" applyFont="1"/>
    <xf numFmtId="10" fontId="1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" fontId="2" fillId="0" borderId="0" xfId="0" applyNumberFormat="1" applyFont="1"/>
    <xf numFmtId="1" fontId="2" fillId="0" borderId="0" xfId="0" applyNumberFormat="1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2" borderId="1" xfId="0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6"/>
  <sheetViews>
    <sheetView workbookViewId="0">
      <selection activeCell="L35" sqref="L35"/>
    </sheetView>
  </sheetViews>
  <sheetFormatPr defaultRowHeight="15"/>
  <cols>
    <col min="1" max="1" width="11.5703125" customWidth="1"/>
    <col min="2" max="2" width="4.28515625" bestFit="1" customWidth="1"/>
    <col min="3" max="3" width="8.85546875" bestFit="1" customWidth="1"/>
    <col min="4" max="4" width="7.7109375" bestFit="1" customWidth="1"/>
    <col min="5" max="5" width="9.140625" style="15" bestFit="1" customWidth="1"/>
    <col min="6" max="6" width="9.140625" bestFit="1" customWidth="1"/>
    <col min="7" max="7" width="8.85546875" style="15" bestFit="1" customWidth="1"/>
    <col min="8" max="8" width="8.140625" customWidth="1"/>
    <col min="9" max="9" width="8.85546875" bestFit="1" customWidth="1"/>
    <col min="10" max="10" width="7.7109375" bestFit="1" customWidth="1"/>
    <col min="11" max="11" width="22" bestFit="1" customWidth="1"/>
    <col min="12" max="12" width="17.7109375" bestFit="1" customWidth="1"/>
    <col min="13" max="13" width="17.85546875" bestFit="1" customWidth="1"/>
  </cols>
  <sheetData>
    <row r="1" spans="1:10">
      <c r="A1" t="s">
        <v>13</v>
      </c>
    </row>
    <row r="2" spans="1:10">
      <c r="A2" t="s">
        <v>17</v>
      </c>
      <c r="B2" s="1" t="e">
        <f>#REF!</f>
        <v>#REF!</v>
      </c>
      <c r="F2" t="s">
        <v>18</v>
      </c>
      <c r="G2" s="18" t="e">
        <f>#REF!</f>
        <v>#REF!</v>
      </c>
    </row>
    <row r="3" spans="1:10">
      <c r="A3" t="e">
        <f>#REF!</f>
        <v>#REF!</v>
      </c>
      <c r="B3" s="23" t="s">
        <v>10</v>
      </c>
      <c r="C3" s="27" t="s">
        <v>14</v>
      </c>
      <c r="D3" s="28"/>
      <c r="E3" s="28"/>
      <c r="F3" s="28"/>
      <c r="G3" s="28"/>
      <c r="H3" s="28"/>
      <c r="I3" s="28"/>
      <c r="J3" s="28"/>
    </row>
    <row r="4" spans="1:10">
      <c r="A4" t="e">
        <f>#REF!</f>
        <v>#REF!</v>
      </c>
      <c r="B4" s="24"/>
      <c r="C4" s="25">
        <v>4</v>
      </c>
      <c r="D4" s="26"/>
      <c r="E4" s="26">
        <v>3</v>
      </c>
      <c r="F4" s="26"/>
      <c r="G4" s="26">
        <v>2</v>
      </c>
      <c r="H4" s="26"/>
      <c r="I4" s="26">
        <v>1</v>
      </c>
      <c r="J4" s="26"/>
    </row>
    <row r="5" spans="1:10">
      <c r="B5" s="14"/>
      <c r="C5" s="4" t="s">
        <v>15</v>
      </c>
      <c r="D5" s="4" t="s">
        <v>16</v>
      </c>
      <c r="E5" s="16" t="s">
        <v>15</v>
      </c>
      <c r="F5" s="4" t="s">
        <v>16</v>
      </c>
      <c r="G5" s="16" t="s">
        <v>15</v>
      </c>
      <c r="H5" s="4" t="s">
        <v>16</v>
      </c>
      <c r="I5" s="4" t="s">
        <v>15</v>
      </c>
      <c r="J5" s="4" t="s">
        <v>16</v>
      </c>
    </row>
    <row r="6" spans="1:10">
      <c r="B6" s="7">
        <v>1</v>
      </c>
      <c r="C6" s="12" t="e">
        <f>#REF!</f>
        <v>#REF!</v>
      </c>
      <c r="D6" s="17" t="e">
        <f>#REF!</f>
        <v>#REF!</v>
      </c>
      <c r="E6" s="16" t="e">
        <f>#REF!</f>
        <v>#REF!</v>
      </c>
      <c r="F6" s="17" t="e">
        <f>#REF!</f>
        <v>#REF!</v>
      </c>
      <c r="G6" s="16" t="e">
        <f>#REF!</f>
        <v>#REF!</v>
      </c>
      <c r="H6" s="17" t="e">
        <f>#REF!</f>
        <v>#REF!</v>
      </c>
      <c r="I6" s="16" t="e">
        <f>#REF!</f>
        <v>#REF!</v>
      </c>
      <c r="J6" s="17" t="e">
        <f>#REF!</f>
        <v>#REF!</v>
      </c>
    </row>
    <row r="7" spans="1:10">
      <c r="B7" s="7">
        <v>2</v>
      </c>
      <c r="C7" s="13"/>
      <c r="D7" s="17" t="e">
        <f>#REF!</f>
        <v>#REF!</v>
      </c>
      <c r="E7" s="16" t="e">
        <f>#REF!</f>
        <v>#REF!</v>
      </c>
      <c r="F7" s="17" t="e">
        <f>#REF!</f>
        <v>#REF!</v>
      </c>
      <c r="G7" s="16" t="e">
        <f>#REF!</f>
        <v>#REF!</v>
      </c>
      <c r="H7" s="17" t="e">
        <f>#REF!</f>
        <v>#REF!</v>
      </c>
      <c r="I7" s="16" t="e">
        <f>#REF!</f>
        <v>#REF!</v>
      </c>
      <c r="J7" s="17" t="e">
        <f>#REF!</f>
        <v>#REF!</v>
      </c>
    </row>
    <row r="8" spans="1:10">
      <c r="B8" s="7">
        <v>3</v>
      </c>
      <c r="C8" s="13"/>
      <c r="D8" s="17" t="e">
        <f>#REF!</f>
        <v>#REF!</v>
      </c>
      <c r="E8" s="16" t="e">
        <f>#REF!</f>
        <v>#REF!</v>
      </c>
      <c r="F8" s="17" t="e">
        <f>#REF!</f>
        <v>#REF!</v>
      </c>
      <c r="G8" s="16" t="e">
        <f>#REF!</f>
        <v>#REF!</v>
      </c>
      <c r="H8" s="17" t="e">
        <f>#REF!</f>
        <v>#REF!</v>
      </c>
      <c r="I8" s="16" t="e">
        <f>#REF!</f>
        <v>#REF!</v>
      </c>
      <c r="J8" s="17" t="e">
        <f>#REF!</f>
        <v>#REF!</v>
      </c>
    </row>
    <row r="9" spans="1:10">
      <c r="B9" s="7">
        <v>4</v>
      </c>
      <c r="C9" s="13"/>
      <c r="D9" s="17" t="e">
        <f>#REF!</f>
        <v>#REF!</v>
      </c>
      <c r="E9" s="16" t="e">
        <f>#REF!</f>
        <v>#REF!</v>
      </c>
      <c r="F9" s="17" t="e">
        <f>#REF!</f>
        <v>#REF!</v>
      </c>
      <c r="G9" s="16" t="e">
        <f>#REF!</f>
        <v>#REF!</v>
      </c>
      <c r="H9" s="17" t="e">
        <f>#REF!</f>
        <v>#REF!</v>
      </c>
      <c r="I9" s="16" t="e">
        <f>#REF!</f>
        <v>#REF!</v>
      </c>
      <c r="J9" s="17" t="e">
        <f>#REF!</f>
        <v>#REF!</v>
      </c>
    </row>
    <row r="10" spans="1:10">
      <c r="B10" s="7">
        <v>5</v>
      </c>
      <c r="C10" s="13"/>
      <c r="D10" s="17" t="e">
        <f>#REF!</f>
        <v>#REF!</v>
      </c>
      <c r="E10" s="16" t="e">
        <f>#REF!</f>
        <v>#REF!</v>
      </c>
      <c r="F10" s="17" t="e">
        <f>#REF!</f>
        <v>#REF!</v>
      </c>
      <c r="G10" s="16" t="e">
        <f>#REF!</f>
        <v>#REF!</v>
      </c>
      <c r="H10" s="17" t="e">
        <f>#REF!</f>
        <v>#REF!</v>
      </c>
      <c r="I10" s="16" t="e">
        <f>#REF!</f>
        <v>#REF!</v>
      </c>
      <c r="J10" s="17" t="e">
        <f>#REF!</f>
        <v>#REF!</v>
      </c>
    </row>
    <row r="11" spans="1:10">
      <c r="B11" s="7">
        <v>6</v>
      </c>
      <c r="C11" s="13"/>
      <c r="D11" s="17" t="e">
        <f>#REF!</f>
        <v>#REF!</v>
      </c>
      <c r="E11" s="16" t="e">
        <f>#REF!</f>
        <v>#REF!</v>
      </c>
      <c r="F11" s="17" t="e">
        <f>#REF!</f>
        <v>#REF!</v>
      </c>
      <c r="G11" s="16" t="e">
        <f>#REF!</f>
        <v>#REF!</v>
      </c>
      <c r="H11" s="17" t="e">
        <f>#REF!</f>
        <v>#REF!</v>
      </c>
      <c r="I11" s="16" t="e">
        <f>#REF!</f>
        <v>#REF!</v>
      </c>
      <c r="J11" s="17" t="e">
        <f>#REF!</f>
        <v>#REF!</v>
      </c>
    </row>
    <row r="12" spans="1:10">
      <c r="B12" s="7">
        <v>7</v>
      </c>
      <c r="C12" s="13"/>
      <c r="D12" s="17" t="e">
        <f>#REF!</f>
        <v>#REF!</v>
      </c>
      <c r="E12" s="16" t="e">
        <f>#REF!</f>
        <v>#REF!</v>
      </c>
      <c r="F12" s="17" t="e">
        <f>#REF!</f>
        <v>#REF!</v>
      </c>
      <c r="G12" s="16" t="e">
        <f>#REF!</f>
        <v>#REF!</v>
      </c>
      <c r="H12" s="17" t="e">
        <f>#REF!</f>
        <v>#REF!</v>
      </c>
      <c r="I12" s="16" t="e">
        <f>#REF!</f>
        <v>#REF!</v>
      </c>
      <c r="J12" s="17" t="e">
        <f>#REF!</f>
        <v>#REF!</v>
      </c>
    </row>
    <row r="13" spans="1:10">
      <c r="B13" s="7">
        <v>8</v>
      </c>
      <c r="C13" s="13"/>
      <c r="D13" s="17" t="e">
        <f>#REF!</f>
        <v>#REF!</v>
      </c>
      <c r="E13" s="16" t="e">
        <f>#REF!</f>
        <v>#REF!</v>
      </c>
      <c r="F13" s="17" t="e">
        <f>#REF!</f>
        <v>#REF!</v>
      </c>
      <c r="G13" s="16" t="e">
        <f>#REF!</f>
        <v>#REF!</v>
      </c>
      <c r="H13" s="17" t="e">
        <f>#REF!</f>
        <v>#REF!</v>
      </c>
      <c r="I13" s="16" t="e">
        <f>#REF!</f>
        <v>#REF!</v>
      </c>
      <c r="J13" s="17" t="e">
        <f>#REF!</f>
        <v>#REF!</v>
      </c>
    </row>
    <row r="14" spans="1:10">
      <c r="B14" s="7">
        <v>9</v>
      </c>
      <c r="C14" s="13"/>
      <c r="D14" s="17" t="e">
        <f>#REF!</f>
        <v>#REF!</v>
      </c>
      <c r="E14" s="16" t="e">
        <f>#REF!</f>
        <v>#REF!</v>
      </c>
      <c r="F14" s="17" t="e">
        <f>#REF!</f>
        <v>#REF!</v>
      </c>
      <c r="G14" s="16" t="e">
        <f>#REF!</f>
        <v>#REF!</v>
      </c>
      <c r="H14" s="17" t="e">
        <f>#REF!</f>
        <v>#REF!</v>
      </c>
      <c r="I14" s="16" t="e">
        <f>#REF!</f>
        <v>#REF!</v>
      </c>
      <c r="J14" s="17" t="e">
        <f>#REF!</f>
        <v>#REF!</v>
      </c>
    </row>
    <row r="15" spans="1:10">
      <c r="B15" s="7">
        <v>10</v>
      </c>
      <c r="C15" s="13"/>
      <c r="D15" s="17" t="e">
        <f>#REF!</f>
        <v>#REF!</v>
      </c>
      <c r="E15" s="16" t="e">
        <f>#REF!</f>
        <v>#REF!</v>
      </c>
      <c r="F15" s="17" t="e">
        <f>#REF!</f>
        <v>#REF!</v>
      </c>
      <c r="G15" s="16" t="e">
        <f>#REF!</f>
        <v>#REF!</v>
      </c>
      <c r="H15" s="17" t="e">
        <f>#REF!</f>
        <v>#REF!</v>
      </c>
      <c r="I15" s="16" t="e">
        <f>#REF!</f>
        <v>#REF!</v>
      </c>
      <c r="J15" s="17" t="e">
        <f>#REF!</f>
        <v>#REF!</v>
      </c>
    </row>
    <row r="16" spans="1:10">
      <c r="B16" s="7">
        <v>11</v>
      </c>
      <c r="C16" s="13"/>
      <c r="D16" s="17" t="e">
        <f>#REF!</f>
        <v>#REF!</v>
      </c>
      <c r="E16" s="16" t="e">
        <f>#REF!</f>
        <v>#REF!</v>
      </c>
      <c r="F16" s="17" t="e">
        <f>#REF!</f>
        <v>#REF!</v>
      </c>
      <c r="G16" s="16" t="e">
        <f>#REF!</f>
        <v>#REF!</v>
      </c>
      <c r="H16" s="17" t="e">
        <f>#REF!</f>
        <v>#REF!</v>
      </c>
      <c r="I16" s="16" t="e">
        <f>#REF!</f>
        <v>#REF!</v>
      </c>
      <c r="J16" s="17" t="e">
        <f>#REF!</f>
        <v>#REF!</v>
      </c>
    </row>
    <row r="17" spans="1:10">
      <c r="B17" s="7">
        <v>12</v>
      </c>
      <c r="C17" s="13"/>
      <c r="D17" s="17" t="e">
        <f>#REF!</f>
        <v>#REF!</v>
      </c>
      <c r="E17" s="16" t="e">
        <f>#REF!</f>
        <v>#REF!</v>
      </c>
      <c r="F17" s="17" t="e">
        <f>#REF!</f>
        <v>#REF!</v>
      </c>
      <c r="G17" s="16" t="e">
        <f>#REF!</f>
        <v>#REF!</v>
      </c>
      <c r="H17" s="17" t="e">
        <f>#REF!</f>
        <v>#REF!</v>
      </c>
      <c r="I17" s="16" t="e">
        <f>#REF!</f>
        <v>#REF!</v>
      </c>
      <c r="J17" s="17" t="e">
        <f>#REF!</f>
        <v>#REF!</v>
      </c>
    </row>
    <row r="18" spans="1:10">
      <c r="B18" s="7">
        <v>13</v>
      </c>
      <c r="C18" s="13"/>
      <c r="D18" s="17" t="e">
        <f>#REF!</f>
        <v>#REF!</v>
      </c>
      <c r="E18" s="16" t="e">
        <f>#REF!</f>
        <v>#REF!</v>
      </c>
      <c r="F18" s="17" t="e">
        <f>#REF!</f>
        <v>#REF!</v>
      </c>
      <c r="G18" s="16" t="e">
        <f>#REF!</f>
        <v>#REF!</v>
      </c>
      <c r="H18" s="17" t="e">
        <f>#REF!</f>
        <v>#REF!</v>
      </c>
      <c r="I18" s="16" t="e">
        <f>#REF!</f>
        <v>#REF!</v>
      </c>
      <c r="J18" s="17" t="e">
        <f>#REF!</f>
        <v>#REF!</v>
      </c>
    </row>
    <row r="19" spans="1:10">
      <c r="B19" s="7">
        <v>14</v>
      </c>
      <c r="C19" s="13"/>
      <c r="D19" s="17" t="e">
        <f>#REF!</f>
        <v>#REF!</v>
      </c>
      <c r="E19" s="16" t="e">
        <f>#REF!</f>
        <v>#REF!</v>
      </c>
      <c r="F19" s="17" t="e">
        <f>#REF!</f>
        <v>#REF!</v>
      </c>
      <c r="G19" s="16" t="e">
        <f>#REF!</f>
        <v>#REF!</v>
      </c>
      <c r="H19" s="17" t="e">
        <f>#REF!</f>
        <v>#REF!</v>
      </c>
      <c r="I19" s="16" t="e">
        <f>#REF!</f>
        <v>#REF!</v>
      </c>
      <c r="J19" s="17" t="e">
        <f>#REF!</f>
        <v>#REF!</v>
      </c>
    </row>
    <row r="20" spans="1:10">
      <c r="B20" s="7">
        <v>15</v>
      </c>
      <c r="C20" s="13"/>
      <c r="D20" s="17" t="e">
        <f>#REF!</f>
        <v>#REF!</v>
      </c>
      <c r="E20" s="16" t="e">
        <f>#REF!</f>
        <v>#REF!</v>
      </c>
      <c r="F20" s="17" t="e">
        <f>#REF!</f>
        <v>#REF!</v>
      </c>
      <c r="G20" s="16" t="e">
        <f>#REF!</f>
        <v>#REF!</v>
      </c>
      <c r="H20" s="17" t="e">
        <f>#REF!</f>
        <v>#REF!</v>
      </c>
      <c r="I20" s="16" t="e">
        <f>#REF!</f>
        <v>#REF!</v>
      </c>
      <c r="J20" s="17" t="e">
        <f>#REF!</f>
        <v>#REF!</v>
      </c>
    </row>
    <row r="21" spans="1:10">
      <c r="B21" s="7">
        <v>16</v>
      </c>
      <c r="C21" s="13"/>
      <c r="D21" s="17" t="e">
        <f>#REF!</f>
        <v>#REF!</v>
      </c>
      <c r="E21" s="16" t="e">
        <f>#REF!</f>
        <v>#REF!</v>
      </c>
      <c r="F21" s="17" t="e">
        <f>#REF!</f>
        <v>#REF!</v>
      </c>
      <c r="G21" s="16" t="e">
        <f>#REF!</f>
        <v>#REF!</v>
      </c>
      <c r="H21" s="17" t="e">
        <f>#REF!</f>
        <v>#REF!</v>
      </c>
      <c r="I21" s="16" t="e">
        <f>#REF!</f>
        <v>#REF!</v>
      </c>
      <c r="J21" s="17" t="e">
        <f>#REF!</f>
        <v>#REF!</v>
      </c>
    </row>
    <row r="22" spans="1:10">
      <c r="B22" s="7">
        <v>17</v>
      </c>
      <c r="C22" s="13"/>
      <c r="D22" s="17" t="e">
        <f>#REF!</f>
        <v>#REF!</v>
      </c>
      <c r="E22" s="16" t="e">
        <f>#REF!</f>
        <v>#REF!</v>
      </c>
      <c r="F22" s="17" t="e">
        <f>#REF!</f>
        <v>#REF!</v>
      </c>
      <c r="G22" s="16" t="e">
        <f>#REF!</f>
        <v>#REF!</v>
      </c>
      <c r="H22" s="17" t="e">
        <f>#REF!</f>
        <v>#REF!</v>
      </c>
      <c r="I22" s="16" t="e">
        <f>#REF!</f>
        <v>#REF!</v>
      </c>
      <c r="J22" s="17" t="e">
        <f>#REF!</f>
        <v>#REF!</v>
      </c>
    </row>
    <row r="23" spans="1:10">
      <c r="B23" s="7">
        <v>18</v>
      </c>
      <c r="C23" s="13"/>
      <c r="D23" s="17" t="e">
        <f>#REF!</f>
        <v>#REF!</v>
      </c>
      <c r="E23" s="16" t="e">
        <f>#REF!</f>
        <v>#REF!</v>
      </c>
      <c r="F23" s="17" t="e">
        <f>#REF!</f>
        <v>#REF!</v>
      </c>
      <c r="G23" s="16" t="e">
        <f>#REF!</f>
        <v>#REF!</v>
      </c>
      <c r="H23" s="17" t="e">
        <f>#REF!</f>
        <v>#REF!</v>
      </c>
      <c r="I23" s="16" t="e">
        <f>#REF!</f>
        <v>#REF!</v>
      </c>
      <c r="J23" s="17" t="e">
        <f>#REF!</f>
        <v>#REF!</v>
      </c>
    </row>
    <row r="24" spans="1:10">
      <c r="B24" s="7">
        <v>19</v>
      </c>
      <c r="C24" s="13"/>
      <c r="D24" s="17" t="e">
        <f>#REF!</f>
        <v>#REF!</v>
      </c>
      <c r="E24" s="16" t="e">
        <f>#REF!</f>
        <v>#REF!</v>
      </c>
      <c r="F24" s="17" t="e">
        <f>#REF!</f>
        <v>#REF!</v>
      </c>
      <c r="G24" s="16" t="e">
        <f>#REF!</f>
        <v>#REF!</v>
      </c>
      <c r="H24" s="17" t="e">
        <f>#REF!</f>
        <v>#REF!</v>
      </c>
      <c r="I24" s="16" t="e">
        <f>#REF!</f>
        <v>#REF!</v>
      </c>
      <c r="J24" s="17" t="e">
        <f>#REF!</f>
        <v>#REF!</v>
      </c>
    </row>
    <row r="25" spans="1:10">
      <c r="B25" s="7">
        <v>20</v>
      </c>
      <c r="C25" s="13"/>
      <c r="D25" s="17" t="e">
        <f>#REF!</f>
        <v>#REF!</v>
      </c>
      <c r="E25" s="16" t="e">
        <f>#REF!</f>
        <v>#REF!</v>
      </c>
      <c r="F25" s="17" t="e">
        <f>#REF!</f>
        <v>#REF!</v>
      </c>
      <c r="G25" s="16" t="e">
        <f>#REF!</f>
        <v>#REF!</v>
      </c>
      <c r="H25" s="17" t="e">
        <f>#REF!</f>
        <v>#REF!</v>
      </c>
      <c r="I25" s="16" t="e">
        <f>#REF!</f>
        <v>#REF!</v>
      </c>
      <c r="J25" s="17" t="e">
        <f>#REF!</f>
        <v>#REF!</v>
      </c>
    </row>
    <row r="26" spans="1:10">
      <c r="A26" t="s">
        <v>17</v>
      </c>
      <c r="B26" t="s">
        <v>20</v>
      </c>
      <c r="C26" s="4"/>
      <c r="D26" s="4"/>
      <c r="E26" s="16"/>
      <c r="F26" t="s">
        <v>18</v>
      </c>
      <c r="G26" s="19">
        <f>C.PhuongHa!A12</f>
        <v>289</v>
      </c>
      <c r="H26" s="4"/>
      <c r="I26" s="4"/>
      <c r="J26" s="4"/>
    </row>
    <row r="27" spans="1:10">
      <c r="A27" t="str">
        <f>C.PhuongHa!A3</f>
        <v>14CĐ-NL1</v>
      </c>
      <c r="B27" s="7">
        <v>1</v>
      </c>
      <c r="C27" s="4">
        <f>C.PhuongHa!G3</f>
        <v>118</v>
      </c>
      <c r="D27" s="17">
        <f>C.PhuongHa!H3</f>
        <v>0.40830449826989618</v>
      </c>
      <c r="E27" s="16">
        <f>C.PhuongHa!L3</f>
        <v>129</v>
      </c>
      <c r="F27" s="16">
        <f>C.PhuongHa!M3</f>
        <v>0.44636678200692043</v>
      </c>
      <c r="G27" s="16">
        <f>C.PhuongHa!Q3</f>
        <v>27</v>
      </c>
      <c r="H27" s="16">
        <f>C.PhuongHa!R3</f>
        <v>9.3425605536332182E-2</v>
      </c>
      <c r="I27" s="4">
        <f>C.PhuongHa!V3</f>
        <v>15</v>
      </c>
      <c r="J27" s="4">
        <f>C.PhuongHa!W3</f>
        <v>5.1903114186851208E-2</v>
      </c>
    </row>
    <row r="28" spans="1:10">
      <c r="A28" t="str">
        <f>C.PhuongHa!A4</f>
        <v>14CĐ-Đ1</v>
      </c>
      <c r="B28" s="7">
        <v>2</v>
      </c>
      <c r="C28" s="4">
        <f>C.PhuongHa!G4</f>
        <v>142</v>
      </c>
      <c r="D28" s="17">
        <f>C.PhuongHa!H4</f>
        <v>0.49134948096885811</v>
      </c>
      <c r="E28" s="16">
        <f>C.PhuongHa!L4</f>
        <v>113</v>
      </c>
      <c r="F28" s="16">
        <f>C.PhuongHa!M4</f>
        <v>0.39100346020761245</v>
      </c>
      <c r="G28" s="16">
        <f>C.PhuongHa!Q4</f>
        <v>17</v>
      </c>
      <c r="H28" s="16">
        <f>C.PhuongHa!R4</f>
        <v>5.8823529411764705E-2</v>
      </c>
      <c r="I28" s="4">
        <f>C.PhuongHa!V4</f>
        <v>11</v>
      </c>
      <c r="J28" s="4">
        <f>C.PhuongHa!W4</f>
        <v>3.8062283737024222E-2</v>
      </c>
    </row>
    <row r="29" spans="1:10">
      <c r="A29" t="str">
        <f>C.PhuongHa!A5</f>
        <v>14CĐ-ĐT2</v>
      </c>
      <c r="B29" s="7">
        <v>3</v>
      </c>
      <c r="C29" s="4">
        <f>C.PhuongHa!G5</f>
        <v>102</v>
      </c>
      <c r="D29" s="17">
        <f>C.PhuongHa!H5</f>
        <v>0.35294117647058826</v>
      </c>
      <c r="E29" s="16">
        <f>C.PhuongHa!L5</f>
        <v>140</v>
      </c>
      <c r="F29" s="16">
        <f>C.PhuongHa!M5</f>
        <v>0.48442906574394462</v>
      </c>
      <c r="G29" s="16">
        <f>C.PhuongHa!Q5</f>
        <v>32</v>
      </c>
      <c r="H29" s="16">
        <f>C.PhuongHa!R5</f>
        <v>0.11072664359861592</v>
      </c>
      <c r="I29" s="4">
        <f>C.PhuongHa!V5</f>
        <v>6</v>
      </c>
      <c r="J29" s="4">
        <f>C.PhuongHa!W5</f>
        <v>2.0761245674740483E-2</v>
      </c>
    </row>
    <row r="30" spans="1:10">
      <c r="A30" t="str">
        <f>C.PhuongHa!A6</f>
        <v>14CĐ-CK1</v>
      </c>
      <c r="B30" s="7">
        <v>4</v>
      </c>
      <c r="C30" s="4">
        <f>C.PhuongHa!G6</f>
        <v>145</v>
      </c>
      <c r="D30" s="17">
        <f>C.PhuongHa!H6</f>
        <v>0.5017301038062284</v>
      </c>
      <c r="E30" s="16">
        <f>C.PhuongHa!L6</f>
        <v>106</v>
      </c>
      <c r="F30" s="16">
        <f>C.PhuongHa!M6</f>
        <v>0.36678200692041524</v>
      </c>
      <c r="G30" s="16">
        <f>C.PhuongHa!Q6</f>
        <v>27</v>
      </c>
      <c r="H30" s="16">
        <f>C.PhuongHa!R6</f>
        <v>9.3425605536332182E-2</v>
      </c>
      <c r="I30" s="4">
        <f>C.PhuongHa!V6</f>
        <v>4</v>
      </c>
      <c r="J30" s="4">
        <f>C.PhuongHa!W6</f>
        <v>1.384083044982699E-2</v>
      </c>
    </row>
    <row r="31" spans="1:10">
      <c r="A31" t="str">
        <f>C.PhuongHa!A7</f>
        <v>14CĐ-CK2</v>
      </c>
      <c r="B31" s="7">
        <v>5</v>
      </c>
      <c r="C31" s="4">
        <f>C.PhuongHa!G7</f>
        <v>117</v>
      </c>
      <c r="D31" s="17">
        <f>C.PhuongHa!H7</f>
        <v>0.40484429065743943</v>
      </c>
      <c r="E31" s="16">
        <f>C.PhuongHa!L7</f>
        <v>122</v>
      </c>
      <c r="F31" s="16">
        <f>C.PhuongHa!M7</f>
        <v>0.42214532871972316</v>
      </c>
      <c r="G31" s="16">
        <f>C.PhuongHa!Q7</f>
        <v>32</v>
      </c>
      <c r="H31" s="16">
        <f>C.PhuongHa!R7</f>
        <v>0.11072664359861592</v>
      </c>
      <c r="I31" s="4">
        <f>C.PhuongHa!V7</f>
        <v>16</v>
      </c>
      <c r="J31" s="4">
        <f>C.PhuongHa!W7</f>
        <v>5.536332179930796E-2</v>
      </c>
    </row>
    <row r="32" spans="1:10">
      <c r="A32" t="str">
        <f>C.PhuongHa!A8</f>
        <v>14CĐ-CK3</v>
      </c>
      <c r="B32" s="7">
        <v>6</v>
      </c>
      <c r="C32" s="4">
        <f>C.PhuongHa!G8</f>
        <v>131</v>
      </c>
      <c r="D32" s="17">
        <f>C.PhuongHa!H8</f>
        <v>0.45328719723183392</v>
      </c>
      <c r="E32" s="16">
        <f>C.PhuongHa!L8</f>
        <v>117</v>
      </c>
      <c r="F32" s="16">
        <f>C.PhuongHa!M8</f>
        <v>0.40484429065743943</v>
      </c>
      <c r="G32" s="16">
        <f>C.PhuongHa!Q8</f>
        <v>23</v>
      </c>
      <c r="H32" s="16">
        <f>C.PhuongHa!R8</f>
        <v>7.9584775086505188E-2</v>
      </c>
      <c r="I32" s="4">
        <f>C.PhuongHa!V8</f>
        <v>8</v>
      </c>
      <c r="J32" s="4">
        <f>C.PhuongHa!W8</f>
        <v>2.768166089965398E-2</v>
      </c>
    </row>
    <row r="33" spans="1:10">
      <c r="A33" t="str">
        <f>C.PhuongHa!A9</f>
        <v>14CĐ-O1</v>
      </c>
      <c r="B33" s="7">
        <v>7</v>
      </c>
      <c r="C33" s="4">
        <f>C.PhuongHa!G9</f>
        <v>102</v>
      </c>
      <c r="D33" s="17">
        <f>C.PhuongHa!H9</f>
        <v>0.35294117647058826</v>
      </c>
      <c r="E33" s="16">
        <f>C.PhuongHa!L9</f>
        <v>128</v>
      </c>
      <c r="F33" s="16">
        <f>C.PhuongHa!M9</f>
        <v>0.44290657439446368</v>
      </c>
      <c r="G33" s="16">
        <f>C.PhuongHa!Q9</f>
        <v>44</v>
      </c>
      <c r="H33" s="16">
        <f>C.PhuongHa!R9</f>
        <v>0.15224913494809689</v>
      </c>
      <c r="I33" s="4">
        <f>C.PhuongHa!V9</f>
        <v>6</v>
      </c>
      <c r="J33" s="4">
        <f>C.PhuongHa!W9</f>
        <v>2.0761245674740483E-2</v>
      </c>
    </row>
    <row r="34" spans="1:10">
      <c r="A34" t="str">
        <f>C.PhuongHa!A10</f>
        <v>14CĐ-O2</v>
      </c>
      <c r="B34" s="7">
        <v>8</v>
      </c>
      <c r="C34" s="4">
        <f>C.PhuongHa!G10</f>
        <v>122</v>
      </c>
      <c r="D34" s="17">
        <f>C.PhuongHa!H10</f>
        <v>0.42214532871972316</v>
      </c>
      <c r="E34" s="16">
        <f>C.PhuongHa!L10</f>
        <v>103</v>
      </c>
      <c r="F34" s="16">
        <f>C.PhuongHa!M10</f>
        <v>0.356401384083045</v>
      </c>
      <c r="G34" s="16">
        <f>C.PhuongHa!Q10</f>
        <v>35</v>
      </c>
      <c r="H34" s="16">
        <f>C.PhuongHa!R10</f>
        <v>0.12110726643598616</v>
      </c>
      <c r="I34" s="4">
        <f>C.PhuongHa!V10</f>
        <v>13</v>
      </c>
      <c r="J34" s="4">
        <f>C.PhuongHa!W10</f>
        <v>4.4982698961937718E-2</v>
      </c>
    </row>
    <row r="35" spans="1:10">
      <c r="A35" t="str">
        <f>C.PhuongHa!A11</f>
        <v>14CĐ-O5</v>
      </c>
      <c r="B35" s="7">
        <v>9</v>
      </c>
      <c r="C35" s="4">
        <f>C.PhuongHa!G11</f>
        <v>122</v>
      </c>
      <c r="D35" s="17">
        <f>C.PhuongHa!H11</f>
        <v>0.42214532871972316</v>
      </c>
      <c r="E35" s="16">
        <f>C.PhuongHa!L11</f>
        <v>116</v>
      </c>
      <c r="F35" s="16">
        <f>C.PhuongHa!M11</f>
        <v>0.40138408304498269</v>
      </c>
      <c r="G35" s="16">
        <f>C.PhuongHa!Q11</f>
        <v>34</v>
      </c>
      <c r="H35" s="16">
        <f>C.PhuongHa!R11</f>
        <v>0.11764705882352941</v>
      </c>
      <c r="I35" s="4">
        <f>C.PhuongHa!V11</f>
        <v>15</v>
      </c>
      <c r="J35" s="4">
        <f>C.PhuongHa!W11</f>
        <v>5.1903114186851208E-2</v>
      </c>
    </row>
    <row r="36" spans="1:10">
      <c r="A36">
        <f>C.PhuongHa!A12</f>
        <v>289</v>
      </c>
      <c r="B36" s="7">
        <v>10</v>
      </c>
      <c r="C36" s="4">
        <f>C.PhuongHa!G12</f>
        <v>106</v>
      </c>
      <c r="D36" s="17">
        <f>C.PhuongHa!H12</f>
        <v>0.36678200692041524</v>
      </c>
      <c r="E36" s="16">
        <f>C.PhuongHa!L12</f>
        <v>110</v>
      </c>
      <c r="F36" s="16">
        <f>C.PhuongHa!M12</f>
        <v>0.38062283737024222</v>
      </c>
      <c r="G36" s="16">
        <f>C.PhuongHa!Q12</f>
        <v>52</v>
      </c>
      <c r="H36" s="16">
        <f>C.PhuongHa!R12</f>
        <v>0.17993079584775087</v>
      </c>
      <c r="I36" s="4">
        <f>C.PhuongHa!V12</f>
        <v>21</v>
      </c>
      <c r="J36" s="4">
        <f>C.PhuongHa!W12</f>
        <v>7.2664359861591699E-2</v>
      </c>
    </row>
    <row r="37" spans="1:10">
      <c r="B37" s="7">
        <v>11</v>
      </c>
      <c r="C37" s="4">
        <f>C.PhuongHa!G13</f>
        <v>113</v>
      </c>
      <c r="D37" s="17">
        <f>C.PhuongHa!H13</f>
        <v>0.39100346020761245</v>
      </c>
      <c r="E37" s="16">
        <f>C.PhuongHa!L13</f>
        <v>121</v>
      </c>
      <c r="F37" s="16">
        <f>C.PhuongHa!M13</f>
        <v>0.41868512110726641</v>
      </c>
      <c r="G37" s="16">
        <f>C.PhuongHa!Q13</f>
        <v>38</v>
      </c>
      <c r="H37" s="16">
        <f>C.PhuongHa!R13</f>
        <v>0.13148788927335639</v>
      </c>
      <c r="I37" s="4">
        <f>C.PhuongHa!V13</f>
        <v>10</v>
      </c>
      <c r="J37" s="4">
        <f>C.PhuongHa!W13</f>
        <v>3.4602076124567477E-2</v>
      </c>
    </row>
    <row r="38" spans="1:10">
      <c r="B38" s="7">
        <v>12</v>
      </c>
      <c r="C38" s="4">
        <f>C.PhuongHa!G14</f>
        <v>122</v>
      </c>
      <c r="D38" s="17">
        <f>C.PhuongHa!H14</f>
        <v>0.42214532871972316</v>
      </c>
      <c r="E38" s="16">
        <f>C.PhuongHa!L14</f>
        <v>126</v>
      </c>
      <c r="F38" s="16">
        <f>C.PhuongHa!M14</f>
        <v>0.43598615916955019</v>
      </c>
      <c r="G38" s="16">
        <f>C.PhuongHa!Q14</f>
        <v>27</v>
      </c>
      <c r="H38" s="16">
        <f>C.PhuongHa!R14</f>
        <v>9.3425605536332182E-2</v>
      </c>
      <c r="I38" s="4">
        <f>C.PhuongHa!V14</f>
        <v>5</v>
      </c>
      <c r="J38" s="4">
        <f>C.PhuongHa!W14</f>
        <v>1.7301038062283738E-2</v>
      </c>
    </row>
    <row r="39" spans="1:10">
      <c r="B39" s="7">
        <v>13</v>
      </c>
      <c r="C39" s="4">
        <f>C.PhuongHa!G15</f>
        <v>104</v>
      </c>
      <c r="D39" s="17">
        <f>C.PhuongHa!H15</f>
        <v>0.35986159169550175</v>
      </c>
      <c r="E39" s="16">
        <f>C.PhuongHa!L15</f>
        <v>124</v>
      </c>
      <c r="F39" s="16">
        <f>C.PhuongHa!M15</f>
        <v>0.4290657439446367</v>
      </c>
      <c r="G39" s="16">
        <f>C.PhuongHa!Q15</f>
        <v>34</v>
      </c>
      <c r="H39" s="16">
        <f>C.PhuongHa!R15</f>
        <v>0.11764705882352941</v>
      </c>
      <c r="I39" s="4">
        <f>C.PhuongHa!V15</f>
        <v>17</v>
      </c>
      <c r="J39" s="4">
        <f>C.PhuongHa!W15</f>
        <v>5.8823529411764705E-2</v>
      </c>
    </row>
    <row r="40" spans="1:10">
      <c r="B40" s="7">
        <v>14</v>
      </c>
      <c r="C40" s="4">
        <f>C.PhuongHa!G16</f>
        <v>148</v>
      </c>
      <c r="D40" s="17">
        <f>C.PhuongHa!H16</f>
        <v>0.51211072664359858</v>
      </c>
      <c r="E40" s="16">
        <f>C.PhuongHa!L16</f>
        <v>113</v>
      </c>
      <c r="F40" s="16">
        <f>C.PhuongHa!M16</f>
        <v>0.39100346020761245</v>
      </c>
      <c r="G40" s="16">
        <f>C.PhuongHa!Q16</f>
        <v>20</v>
      </c>
      <c r="H40" s="16">
        <f>C.PhuongHa!R16</f>
        <v>6.9204152249134954E-2</v>
      </c>
      <c r="I40" s="4">
        <f>C.PhuongHa!V16</f>
        <v>6</v>
      </c>
      <c r="J40" s="4">
        <f>C.PhuongHa!W16</f>
        <v>2.0761245674740483E-2</v>
      </c>
    </row>
    <row r="41" spans="1:10">
      <c r="B41" s="7">
        <v>15</v>
      </c>
      <c r="C41" s="4">
        <f>C.PhuongHa!G17</f>
        <v>108</v>
      </c>
      <c r="D41" s="17">
        <f>C.PhuongHa!H17</f>
        <v>0.37370242214532873</v>
      </c>
      <c r="E41" s="16">
        <f>C.PhuongHa!L17</f>
        <v>125</v>
      </c>
      <c r="F41" s="16">
        <f>C.PhuongHa!M17</f>
        <v>0.43252595155709345</v>
      </c>
      <c r="G41" s="16">
        <f>C.PhuongHa!Q17</f>
        <v>42</v>
      </c>
      <c r="H41" s="16">
        <f>C.PhuongHa!R17</f>
        <v>0.1453287197231834</v>
      </c>
      <c r="I41" s="4">
        <f>C.PhuongHa!V17</f>
        <v>10</v>
      </c>
      <c r="J41" s="4">
        <f>C.PhuongHa!W17</f>
        <v>3.4602076124567477E-2</v>
      </c>
    </row>
    <row r="42" spans="1:10">
      <c r="B42" s="7">
        <v>16</v>
      </c>
      <c r="C42" s="4">
        <f>C.PhuongHa!G18</f>
        <v>99</v>
      </c>
      <c r="D42" s="17">
        <f>C.PhuongHa!H18</f>
        <v>0.34256055363321797</v>
      </c>
      <c r="E42" s="16">
        <f>C.PhuongHa!L18</f>
        <v>140</v>
      </c>
      <c r="F42" s="16">
        <f>C.PhuongHa!M18</f>
        <v>0.48442906574394462</v>
      </c>
      <c r="G42" s="16">
        <f>C.PhuongHa!Q18</f>
        <v>35</v>
      </c>
      <c r="H42" s="16">
        <f>C.PhuongHa!R18</f>
        <v>0.12110726643598616</v>
      </c>
      <c r="I42" s="4">
        <f>C.PhuongHa!V18</f>
        <v>15</v>
      </c>
      <c r="J42" s="4">
        <f>C.PhuongHa!W18</f>
        <v>5.1903114186851208E-2</v>
      </c>
    </row>
    <row r="43" spans="1:10">
      <c r="B43" s="7">
        <v>17</v>
      </c>
      <c r="C43" s="4">
        <f>C.PhuongHa!G19</f>
        <v>121</v>
      </c>
      <c r="D43" s="17">
        <f>C.PhuongHa!H19</f>
        <v>0.41868512110726641</v>
      </c>
      <c r="E43" s="16">
        <f>C.PhuongHa!L19</f>
        <v>103</v>
      </c>
      <c r="F43" s="16">
        <f>C.PhuongHa!M19</f>
        <v>0.356401384083045</v>
      </c>
      <c r="G43" s="16">
        <f>C.PhuongHa!Q19</f>
        <v>30</v>
      </c>
      <c r="H43" s="16">
        <f>C.PhuongHa!R19</f>
        <v>0.10380622837370242</v>
      </c>
      <c r="I43" s="4">
        <f>C.PhuongHa!V19</f>
        <v>9</v>
      </c>
      <c r="J43" s="4">
        <f>C.PhuongHa!W19</f>
        <v>3.1141868512110725E-2</v>
      </c>
    </row>
    <row r="44" spans="1:10">
      <c r="B44" s="7">
        <v>18</v>
      </c>
      <c r="C44" s="4">
        <f>C.PhuongHa!G20</f>
        <v>133</v>
      </c>
      <c r="D44" s="17">
        <f>C.PhuongHa!H20</f>
        <v>0.46020761245674741</v>
      </c>
      <c r="E44" s="16">
        <f>C.PhuongHa!L20</f>
        <v>116</v>
      </c>
      <c r="F44" s="16">
        <f>C.PhuongHa!M20</f>
        <v>0.40138408304498269</v>
      </c>
      <c r="G44" s="16">
        <f>C.PhuongHa!Q20</f>
        <v>26</v>
      </c>
      <c r="H44" s="16">
        <f>C.PhuongHa!R20</f>
        <v>8.9965397923875437E-2</v>
      </c>
      <c r="I44" s="4">
        <f>C.PhuongHa!V20</f>
        <v>11</v>
      </c>
      <c r="J44" s="4">
        <f>C.PhuongHa!W20</f>
        <v>3.8062283737024222E-2</v>
      </c>
    </row>
    <row r="45" spans="1:10">
      <c r="B45" s="7">
        <v>19</v>
      </c>
      <c r="C45" s="4">
        <f>C.PhuongHa!G21</f>
        <v>139</v>
      </c>
      <c r="D45" s="17">
        <f>C.PhuongHa!H21</f>
        <v>0.48096885813148788</v>
      </c>
      <c r="E45" s="16">
        <f>C.PhuongHa!L21</f>
        <v>111</v>
      </c>
      <c r="F45" s="16">
        <f>C.PhuongHa!M21</f>
        <v>0.38408304498269896</v>
      </c>
      <c r="G45" s="16">
        <f>C.PhuongHa!Q21</f>
        <v>24</v>
      </c>
      <c r="H45" s="16">
        <f>C.PhuongHa!R21</f>
        <v>8.3044982698961933E-2</v>
      </c>
      <c r="I45" s="4">
        <f>C.PhuongHa!V21</f>
        <v>9</v>
      </c>
      <c r="J45" s="4">
        <f>C.PhuongHa!W21</f>
        <v>3.1141868512110725E-2</v>
      </c>
    </row>
    <row r="46" spans="1:10">
      <c r="B46" s="7">
        <v>20</v>
      </c>
      <c r="C46" s="4">
        <f>C.PhuongHa!G22</f>
        <v>142</v>
      </c>
      <c r="D46" s="17">
        <f>C.PhuongHa!H22</f>
        <v>0.49134948096885811</v>
      </c>
      <c r="E46" s="16">
        <f>C.PhuongHa!L22</f>
        <v>100</v>
      </c>
      <c r="F46" s="16">
        <f>C.PhuongHa!M22</f>
        <v>0.34602076124567471</v>
      </c>
      <c r="G46" s="16">
        <f>C.PhuongHa!Q22</f>
        <v>33</v>
      </c>
      <c r="H46" s="16">
        <f>C.PhuongHa!R22</f>
        <v>0.11418685121107267</v>
      </c>
      <c r="I46" s="4">
        <f>C.PhuongHa!V22</f>
        <v>7</v>
      </c>
      <c r="J46" s="4">
        <f>C.PhuongHa!W22</f>
        <v>2.4221453287197232E-2</v>
      </c>
    </row>
    <row r="47" spans="1:10">
      <c r="A47" t="s">
        <v>17</v>
      </c>
      <c r="B47" t="e">
        <f>#REF!</f>
        <v>#REF!</v>
      </c>
      <c r="C47" s="4"/>
      <c r="D47" s="4"/>
      <c r="E47" s="16"/>
      <c r="F47" t="s">
        <v>18</v>
      </c>
      <c r="G47" s="19" t="e">
        <f>#REF!</f>
        <v>#REF!</v>
      </c>
      <c r="H47" s="4"/>
      <c r="I47" s="4"/>
      <c r="J47" s="4"/>
    </row>
    <row r="48" spans="1:10">
      <c r="A48" t="e">
        <f>#REF!</f>
        <v>#REF!</v>
      </c>
      <c r="B48" s="7">
        <v>1</v>
      </c>
      <c r="C48" s="4" t="e">
        <f>#REF!</f>
        <v>#REF!</v>
      </c>
      <c r="D48" s="17" t="e">
        <f>#REF!</f>
        <v>#REF!</v>
      </c>
      <c r="E48" s="16" t="e">
        <f>#REF!</f>
        <v>#REF!</v>
      </c>
      <c r="F48" s="17" t="e">
        <f>#REF!</f>
        <v>#REF!</v>
      </c>
      <c r="G48" s="16" t="e">
        <f>#REF!</f>
        <v>#REF!</v>
      </c>
      <c r="H48" s="17" t="e">
        <f>#REF!</f>
        <v>#REF!</v>
      </c>
      <c r="I48" s="4" t="e">
        <f>#REF!</f>
        <v>#REF!</v>
      </c>
      <c r="J48" s="17" t="e">
        <f>#REF!</f>
        <v>#REF!</v>
      </c>
    </row>
    <row r="49" spans="1:10">
      <c r="A49" t="e">
        <f>#REF!</f>
        <v>#REF!</v>
      </c>
      <c r="B49" s="7">
        <v>2</v>
      </c>
      <c r="C49" s="4" t="e">
        <f>#REF!</f>
        <v>#REF!</v>
      </c>
      <c r="D49" s="17" t="e">
        <f>#REF!</f>
        <v>#REF!</v>
      </c>
      <c r="E49" s="16" t="e">
        <f>#REF!</f>
        <v>#REF!</v>
      </c>
      <c r="F49" s="17" t="e">
        <f>#REF!</f>
        <v>#REF!</v>
      </c>
      <c r="G49" s="16" t="e">
        <f>#REF!</f>
        <v>#REF!</v>
      </c>
      <c r="H49" s="17" t="e">
        <f>#REF!</f>
        <v>#REF!</v>
      </c>
      <c r="I49" s="5" t="e">
        <f>#REF!</f>
        <v>#REF!</v>
      </c>
      <c r="J49" s="17" t="e">
        <f>#REF!</f>
        <v>#REF!</v>
      </c>
    </row>
    <row r="50" spans="1:10">
      <c r="B50" s="7">
        <v>3</v>
      </c>
      <c r="C50" s="4" t="e">
        <f>#REF!</f>
        <v>#REF!</v>
      </c>
      <c r="D50" s="17" t="e">
        <f>#REF!</f>
        <v>#REF!</v>
      </c>
      <c r="E50" s="16" t="e">
        <f>#REF!</f>
        <v>#REF!</v>
      </c>
      <c r="F50" s="17" t="e">
        <f>#REF!</f>
        <v>#REF!</v>
      </c>
      <c r="G50" s="16" t="e">
        <f>#REF!</f>
        <v>#REF!</v>
      </c>
      <c r="H50" s="17" t="e">
        <f>#REF!</f>
        <v>#REF!</v>
      </c>
      <c r="I50" s="5" t="e">
        <f>#REF!</f>
        <v>#REF!</v>
      </c>
      <c r="J50" s="17" t="e">
        <f>#REF!</f>
        <v>#REF!</v>
      </c>
    </row>
    <row r="51" spans="1:10">
      <c r="B51" s="7">
        <v>4</v>
      </c>
      <c r="C51" s="4" t="e">
        <f>#REF!</f>
        <v>#REF!</v>
      </c>
      <c r="D51" s="17" t="e">
        <f>#REF!</f>
        <v>#REF!</v>
      </c>
      <c r="E51" s="16" t="e">
        <f>#REF!</f>
        <v>#REF!</v>
      </c>
      <c r="F51" s="17" t="e">
        <f>#REF!</f>
        <v>#REF!</v>
      </c>
      <c r="G51" s="16" t="e">
        <f>#REF!</f>
        <v>#REF!</v>
      </c>
      <c r="H51" s="17" t="e">
        <f>#REF!</f>
        <v>#REF!</v>
      </c>
      <c r="I51" s="5" t="e">
        <f>#REF!</f>
        <v>#REF!</v>
      </c>
      <c r="J51" s="17" t="e">
        <f>#REF!</f>
        <v>#REF!</v>
      </c>
    </row>
    <row r="52" spans="1:10">
      <c r="B52" s="7">
        <v>5</v>
      </c>
      <c r="C52" s="4" t="e">
        <f>#REF!</f>
        <v>#REF!</v>
      </c>
      <c r="D52" s="17" t="e">
        <f>#REF!</f>
        <v>#REF!</v>
      </c>
      <c r="E52" s="16" t="e">
        <f>#REF!</f>
        <v>#REF!</v>
      </c>
      <c r="F52" s="17" t="e">
        <f>#REF!</f>
        <v>#REF!</v>
      </c>
      <c r="G52" s="16" t="e">
        <f>#REF!</f>
        <v>#REF!</v>
      </c>
      <c r="H52" s="17" t="e">
        <f>#REF!</f>
        <v>#REF!</v>
      </c>
      <c r="I52" s="5" t="e">
        <f>#REF!</f>
        <v>#REF!</v>
      </c>
      <c r="J52" s="17" t="e">
        <f>#REF!</f>
        <v>#REF!</v>
      </c>
    </row>
    <row r="53" spans="1:10">
      <c r="B53" s="7">
        <v>6</v>
      </c>
      <c r="C53" s="4" t="e">
        <f>#REF!</f>
        <v>#REF!</v>
      </c>
      <c r="D53" s="17" t="e">
        <f>#REF!</f>
        <v>#REF!</v>
      </c>
      <c r="E53" s="16" t="e">
        <f>#REF!</f>
        <v>#REF!</v>
      </c>
      <c r="F53" s="17" t="e">
        <f>#REF!</f>
        <v>#REF!</v>
      </c>
      <c r="G53" s="16" t="e">
        <f>#REF!</f>
        <v>#REF!</v>
      </c>
      <c r="H53" s="17" t="e">
        <f>#REF!</f>
        <v>#REF!</v>
      </c>
      <c r="I53" s="5" t="e">
        <f>#REF!</f>
        <v>#REF!</v>
      </c>
      <c r="J53" s="17" t="e">
        <f>#REF!</f>
        <v>#REF!</v>
      </c>
    </row>
    <row r="54" spans="1:10">
      <c r="B54" s="7">
        <v>7</v>
      </c>
      <c r="C54" s="4" t="e">
        <f>#REF!</f>
        <v>#REF!</v>
      </c>
      <c r="D54" s="17" t="e">
        <f>#REF!</f>
        <v>#REF!</v>
      </c>
      <c r="E54" s="16" t="e">
        <f>#REF!</f>
        <v>#REF!</v>
      </c>
      <c r="F54" s="17" t="e">
        <f>#REF!</f>
        <v>#REF!</v>
      </c>
      <c r="G54" s="16" t="e">
        <f>#REF!</f>
        <v>#REF!</v>
      </c>
      <c r="H54" s="17" t="e">
        <f>#REF!</f>
        <v>#REF!</v>
      </c>
      <c r="I54" s="5" t="e">
        <f>#REF!</f>
        <v>#REF!</v>
      </c>
      <c r="J54" s="17" t="e">
        <f>#REF!</f>
        <v>#REF!</v>
      </c>
    </row>
    <row r="55" spans="1:10">
      <c r="B55" s="7">
        <v>8</v>
      </c>
      <c r="C55" s="4" t="e">
        <f>#REF!</f>
        <v>#REF!</v>
      </c>
      <c r="D55" s="17" t="e">
        <f>#REF!</f>
        <v>#REF!</v>
      </c>
      <c r="E55" s="16" t="e">
        <f>#REF!</f>
        <v>#REF!</v>
      </c>
      <c r="F55" s="17" t="e">
        <f>#REF!</f>
        <v>#REF!</v>
      </c>
      <c r="G55" s="16" t="e">
        <f>#REF!</f>
        <v>#REF!</v>
      </c>
      <c r="H55" s="17" t="e">
        <f>#REF!</f>
        <v>#REF!</v>
      </c>
      <c r="I55" s="5" t="e">
        <f>#REF!</f>
        <v>#REF!</v>
      </c>
      <c r="J55" s="17" t="e">
        <f>#REF!</f>
        <v>#REF!</v>
      </c>
    </row>
    <row r="56" spans="1:10">
      <c r="B56" s="7">
        <v>9</v>
      </c>
      <c r="C56" s="4" t="e">
        <f>#REF!</f>
        <v>#REF!</v>
      </c>
      <c r="D56" s="17" t="e">
        <f>#REF!</f>
        <v>#REF!</v>
      </c>
      <c r="E56" s="16" t="e">
        <f>#REF!</f>
        <v>#REF!</v>
      </c>
      <c r="F56" s="17" t="e">
        <f>#REF!</f>
        <v>#REF!</v>
      </c>
      <c r="G56" s="16" t="e">
        <f>#REF!</f>
        <v>#REF!</v>
      </c>
      <c r="H56" s="17" t="e">
        <f>#REF!</f>
        <v>#REF!</v>
      </c>
      <c r="I56" s="5" t="e">
        <f>#REF!</f>
        <v>#REF!</v>
      </c>
      <c r="J56" s="17" t="e">
        <f>#REF!</f>
        <v>#REF!</v>
      </c>
    </row>
    <row r="57" spans="1:10">
      <c r="B57" s="7">
        <v>10</v>
      </c>
      <c r="C57" s="4" t="e">
        <f>#REF!</f>
        <v>#REF!</v>
      </c>
      <c r="D57" s="17" t="e">
        <f>#REF!</f>
        <v>#REF!</v>
      </c>
      <c r="E57" s="16" t="e">
        <f>#REF!</f>
        <v>#REF!</v>
      </c>
      <c r="F57" s="17" t="e">
        <f>#REF!</f>
        <v>#REF!</v>
      </c>
      <c r="G57" s="16" t="e">
        <f>#REF!</f>
        <v>#REF!</v>
      </c>
      <c r="H57" s="17" t="e">
        <f>#REF!</f>
        <v>#REF!</v>
      </c>
      <c r="I57" s="5" t="e">
        <f>#REF!</f>
        <v>#REF!</v>
      </c>
      <c r="J57" s="17" t="e">
        <f>#REF!</f>
        <v>#REF!</v>
      </c>
    </row>
    <row r="58" spans="1:10">
      <c r="B58" s="7">
        <v>11</v>
      </c>
      <c r="C58" s="4" t="e">
        <f>#REF!</f>
        <v>#REF!</v>
      </c>
      <c r="D58" s="17" t="e">
        <f>#REF!</f>
        <v>#REF!</v>
      </c>
      <c r="E58" s="16" t="e">
        <f>#REF!</f>
        <v>#REF!</v>
      </c>
      <c r="F58" s="17" t="e">
        <f>#REF!</f>
        <v>#REF!</v>
      </c>
      <c r="G58" s="16" t="e">
        <f>#REF!</f>
        <v>#REF!</v>
      </c>
      <c r="H58" s="17" t="e">
        <f>#REF!</f>
        <v>#REF!</v>
      </c>
      <c r="I58" s="5" t="e">
        <f>#REF!</f>
        <v>#REF!</v>
      </c>
      <c r="J58" s="17" t="e">
        <f>#REF!</f>
        <v>#REF!</v>
      </c>
    </row>
    <row r="59" spans="1:10">
      <c r="B59" s="7">
        <v>12</v>
      </c>
      <c r="C59" s="4" t="e">
        <f>#REF!</f>
        <v>#REF!</v>
      </c>
      <c r="D59" s="17" t="e">
        <f>#REF!</f>
        <v>#REF!</v>
      </c>
      <c r="E59" s="16" t="e">
        <f>#REF!</f>
        <v>#REF!</v>
      </c>
      <c r="F59" s="17" t="e">
        <f>#REF!</f>
        <v>#REF!</v>
      </c>
      <c r="G59" s="16" t="e">
        <f>#REF!</f>
        <v>#REF!</v>
      </c>
      <c r="H59" s="17" t="e">
        <f>#REF!</f>
        <v>#REF!</v>
      </c>
      <c r="I59" s="5" t="e">
        <f>#REF!</f>
        <v>#REF!</v>
      </c>
      <c r="J59" s="17" t="e">
        <f>#REF!</f>
        <v>#REF!</v>
      </c>
    </row>
    <row r="60" spans="1:10">
      <c r="B60" s="7">
        <v>13</v>
      </c>
      <c r="C60" s="4" t="e">
        <f>#REF!</f>
        <v>#REF!</v>
      </c>
      <c r="D60" s="17" t="e">
        <f>#REF!</f>
        <v>#REF!</v>
      </c>
      <c r="E60" s="16" t="e">
        <f>#REF!</f>
        <v>#REF!</v>
      </c>
      <c r="F60" s="17" t="e">
        <f>#REF!</f>
        <v>#REF!</v>
      </c>
      <c r="G60" s="16" t="e">
        <f>#REF!</f>
        <v>#REF!</v>
      </c>
      <c r="H60" s="17" t="e">
        <f>#REF!</f>
        <v>#REF!</v>
      </c>
      <c r="I60" s="5" t="e">
        <f>#REF!</f>
        <v>#REF!</v>
      </c>
      <c r="J60" s="17" t="e">
        <f>#REF!</f>
        <v>#REF!</v>
      </c>
    </row>
    <row r="61" spans="1:10">
      <c r="B61" s="7">
        <v>14</v>
      </c>
      <c r="C61" s="4" t="e">
        <f>#REF!</f>
        <v>#REF!</v>
      </c>
      <c r="D61" s="17" t="e">
        <f>#REF!</f>
        <v>#REF!</v>
      </c>
      <c r="E61" s="16" t="e">
        <f>#REF!</f>
        <v>#REF!</v>
      </c>
      <c r="F61" s="17" t="e">
        <f>#REF!</f>
        <v>#REF!</v>
      </c>
      <c r="G61" s="16" t="e">
        <f>#REF!</f>
        <v>#REF!</v>
      </c>
      <c r="H61" s="17" t="e">
        <f>#REF!</f>
        <v>#REF!</v>
      </c>
      <c r="I61" s="5" t="e">
        <f>#REF!</f>
        <v>#REF!</v>
      </c>
      <c r="J61" s="17" t="e">
        <f>#REF!</f>
        <v>#REF!</v>
      </c>
    </row>
    <row r="62" spans="1:10">
      <c r="B62" s="7">
        <v>15</v>
      </c>
      <c r="C62" s="4" t="e">
        <f>#REF!</f>
        <v>#REF!</v>
      </c>
      <c r="D62" s="17" t="e">
        <f>#REF!</f>
        <v>#REF!</v>
      </c>
      <c r="E62" s="16" t="e">
        <f>#REF!</f>
        <v>#REF!</v>
      </c>
      <c r="F62" s="17" t="e">
        <f>#REF!</f>
        <v>#REF!</v>
      </c>
      <c r="G62" s="16" t="e">
        <f>#REF!</f>
        <v>#REF!</v>
      </c>
      <c r="H62" s="17" t="e">
        <f>#REF!</f>
        <v>#REF!</v>
      </c>
      <c r="I62" s="5" t="e">
        <f>#REF!</f>
        <v>#REF!</v>
      </c>
      <c r="J62" s="17" t="e">
        <f>#REF!</f>
        <v>#REF!</v>
      </c>
    </row>
    <row r="63" spans="1:10">
      <c r="B63" s="7">
        <v>16</v>
      </c>
      <c r="C63" s="4" t="e">
        <f>#REF!</f>
        <v>#REF!</v>
      </c>
      <c r="D63" s="17" t="e">
        <f>#REF!</f>
        <v>#REF!</v>
      </c>
      <c r="E63" s="16" t="e">
        <f>#REF!</f>
        <v>#REF!</v>
      </c>
      <c r="F63" s="17" t="e">
        <f>#REF!</f>
        <v>#REF!</v>
      </c>
      <c r="G63" s="16" t="e">
        <f>#REF!</f>
        <v>#REF!</v>
      </c>
      <c r="H63" s="17" t="e">
        <f>#REF!</f>
        <v>#REF!</v>
      </c>
      <c r="I63" s="5" t="e">
        <f>#REF!</f>
        <v>#REF!</v>
      </c>
      <c r="J63" s="17" t="e">
        <f>#REF!</f>
        <v>#REF!</v>
      </c>
    </row>
    <row r="64" spans="1:10">
      <c r="B64" s="7">
        <v>17</v>
      </c>
      <c r="C64" s="4" t="e">
        <f>#REF!</f>
        <v>#REF!</v>
      </c>
      <c r="D64" s="17" t="e">
        <f>#REF!</f>
        <v>#REF!</v>
      </c>
      <c r="E64" s="16" t="e">
        <f>#REF!</f>
        <v>#REF!</v>
      </c>
      <c r="F64" s="17" t="e">
        <f>#REF!</f>
        <v>#REF!</v>
      </c>
      <c r="G64" s="16" t="e">
        <f>#REF!</f>
        <v>#REF!</v>
      </c>
      <c r="H64" s="17" t="e">
        <f>#REF!</f>
        <v>#REF!</v>
      </c>
      <c r="I64" s="5" t="e">
        <f>#REF!</f>
        <v>#REF!</v>
      </c>
      <c r="J64" s="17" t="e">
        <f>#REF!</f>
        <v>#REF!</v>
      </c>
    </row>
    <row r="65" spans="1:10">
      <c r="B65" s="7">
        <v>18</v>
      </c>
      <c r="C65" s="4" t="e">
        <f>#REF!</f>
        <v>#REF!</v>
      </c>
      <c r="D65" s="17" t="e">
        <f>#REF!</f>
        <v>#REF!</v>
      </c>
      <c r="E65" s="16" t="e">
        <f>#REF!</f>
        <v>#REF!</v>
      </c>
      <c r="F65" s="17" t="e">
        <f>#REF!</f>
        <v>#REF!</v>
      </c>
      <c r="G65" s="16" t="e">
        <f>#REF!</f>
        <v>#REF!</v>
      </c>
      <c r="H65" s="17" t="e">
        <f>#REF!</f>
        <v>#REF!</v>
      </c>
      <c r="I65" s="5" t="e">
        <f>#REF!</f>
        <v>#REF!</v>
      </c>
      <c r="J65" s="17" t="e">
        <f>#REF!</f>
        <v>#REF!</v>
      </c>
    </row>
    <row r="66" spans="1:10">
      <c r="B66" s="7">
        <v>19</v>
      </c>
      <c r="C66" s="4" t="e">
        <f>#REF!</f>
        <v>#REF!</v>
      </c>
      <c r="D66" s="17" t="e">
        <f>#REF!</f>
        <v>#REF!</v>
      </c>
      <c r="E66" s="16" t="e">
        <f>#REF!</f>
        <v>#REF!</v>
      </c>
      <c r="F66" s="17" t="e">
        <f>#REF!</f>
        <v>#REF!</v>
      </c>
      <c r="G66" s="16" t="e">
        <f>#REF!</f>
        <v>#REF!</v>
      </c>
      <c r="H66" s="17" t="e">
        <f>#REF!</f>
        <v>#REF!</v>
      </c>
      <c r="I66" s="5" t="e">
        <f>#REF!</f>
        <v>#REF!</v>
      </c>
      <c r="J66" s="17" t="e">
        <f>#REF!</f>
        <v>#REF!</v>
      </c>
    </row>
    <row r="67" spans="1:10">
      <c r="B67" s="7">
        <v>20</v>
      </c>
      <c r="C67" s="4" t="e">
        <f>#REF!</f>
        <v>#REF!</v>
      </c>
      <c r="D67" s="17" t="e">
        <f>#REF!</f>
        <v>#REF!</v>
      </c>
      <c r="E67" s="16" t="e">
        <f>#REF!</f>
        <v>#REF!</v>
      </c>
      <c r="F67" s="17" t="e">
        <f>#REF!</f>
        <v>#REF!</v>
      </c>
      <c r="G67" s="16" t="e">
        <f>#REF!</f>
        <v>#REF!</v>
      </c>
      <c r="H67" s="17" t="e">
        <f>#REF!</f>
        <v>#REF!</v>
      </c>
      <c r="I67" s="5" t="e">
        <f>#REF!</f>
        <v>#REF!</v>
      </c>
      <c r="J67" s="17" t="e">
        <f>#REF!</f>
        <v>#REF!</v>
      </c>
    </row>
    <row r="68" spans="1:10">
      <c r="A68" t="s">
        <v>17</v>
      </c>
      <c r="B68" t="str">
        <f>'C. BAO TRAN'!A1</f>
        <v>GV: Nguyễn Thị Bảo Trân</v>
      </c>
      <c r="C68" s="4"/>
      <c r="D68" s="4"/>
      <c r="E68" s="16"/>
      <c r="F68" t="s">
        <v>18</v>
      </c>
      <c r="G68" s="19">
        <f>'C. BAO TRAN'!A10</f>
        <v>78</v>
      </c>
      <c r="H68" s="4"/>
      <c r="I68" s="4"/>
      <c r="J68" s="4"/>
    </row>
    <row r="69" spans="1:10">
      <c r="A69" t="str">
        <f>'C. BAO TRAN'!A3</f>
        <v>14CĐ-TP1</v>
      </c>
      <c r="B69" s="7">
        <v>1</v>
      </c>
      <c r="C69" s="4">
        <f>'C. BAO TRAN'!G3</f>
        <v>44</v>
      </c>
      <c r="D69" s="17">
        <f>'C. BAO TRAN'!H3</f>
        <v>0.5641025641025641</v>
      </c>
      <c r="E69" s="16">
        <f>'C. BAO TRAN'!L3</f>
        <v>26</v>
      </c>
      <c r="F69" s="17">
        <f>'C. BAO TRAN'!M3</f>
        <v>0.33333333333333331</v>
      </c>
      <c r="G69" s="16">
        <f>'C. BAO TRAN'!Q3</f>
        <v>6</v>
      </c>
      <c r="H69" s="17">
        <f>'C. BAO TRAN'!R3</f>
        <v>7.6923076923076927E-2</v>
      </c>
      <c r="I69" s="4">
        <f>'C. BAO TRAN'!V3</f>
        <v>2</v>
      </c>
      <c r="J69" s="17">
        <f>'C. BAO TRAN'!W3</f>
        <v>2.564102564102564E-2</v>
      </c>
    </row>
    <row r="70" spans="1:10">
      <c r="A70" t="str">
        <f>'C. BAO TRAN'!A4</f>
        <v>14CĐ-TP2</v>
      </c>
      <c r="B70" s="7">
        <v>2</v>
      </c>
      <c r="C70" s="5">
        <f>'C. BAO TRAN'!G4</f>
        <v>30</v>
      </c>
      <c r="D70" s="17">
        <f>'C. BAO TRAN'!H4</f>
        <v>0.38461538461538464</v>
      </c>
      <c r="E70" s="16">
        <f>'C. BAO TRAN'!L4</f>
        <v>40</v>
      </c>
      <c r="F70" s="17">
        <f>'C. BAO TRAN'!M4</f>
        <v>0.51282051282051277</v>
      </c>
      <c r="G70" s="16">
        <f>'C. BAO TRAN'!Q4</f>
        <v>5</v>
      </c>
      <c r="H70" s="17">
        <f>'C. BAO TRAN'!R4</f>
        <v>6.4102564102564097E-2</v>
      </c>
      <c r="I70" s="5">
        <f>'C. BAO TRAN'!V4</f>
        <v>2</v>
      </c>
      <c r="J70" s="17">
        <f>'C. BAO TRAN'!W4</f>
        <v>2.564102564102564E-2</v>
      </c>
    </row>
    <row r="71" spans="1:10">
      <c r="A71" t="str">
        <f>'C. BAO TRAN'!A5</f>
        <v>14CĐ-TM1</v>
      </c>
      <c r="B71" s="7">
        <v>3</v>
      </c>
      <c r="C71" s="5">
        <f>'C. BAO TRAN'!G5</f>
        <v>40</v>
      </c>
      <c r="D71" s="17">
        <f>'C. BAO TRAN'!H5</f>
        <v>0.51282051282051277</v>
      </c>
      <c r="E71" s="16">
        <f>'C. BAO TRAN'!L5</f>
        <v>31</v>
      </c>
      <c r="F71" s="17">
        <f>'C. BAO TRAN'!M5</f>
        <v>0.39743589743589741</v>
      </c>
      <c r="G71" s="16">
        <f>'C. BAO TRAN'!Q5</f>
        <v>6</v>
      </c>
      <c r="H71" s="17">
        <f>'C. BAO TRAN'!R5</f>
        <v>7.6923076923076927E-2</v>
      </c>
      <c r="I71" s="5">
        <f>'C. BAO TRAN'!V5</f>
        <v>0</v>
      </c>
      <c r="J71" s="17">
        <f>'C. BAO TRAN'!W5</f>
        <v>0</v>
      </c>
    </row>
    <row r="72" spans="1:10">
      <c r="B72" s="7">
        <v>4</v>
      </c>
      <c r="C72" s="5">
        <f>'C. BAO TRAN'!G6</f>
        <v>38</v>
      </c>
      <c r="D72" s="17">
        <f>'C. BAO TRAN'!H6</f>
        <v>0.48717948717948717</v>
      </c>
      <c r="E72" s="16">
        <f>'C. BAO TRAN'!L6</f>
        <v>29</v>
      </c>
      <c r="F72" s="17">
        <f>'C. BAO TRAN'!M6</f>
        <v>0.37179487179487181</v>
      </c>
      <c r="G72" s="16">
        <f>'C. BAO TRAN'!Q6</f>
        <v>3</v>
      </c>
      <c r="H72" s="17">
        <f>'C. BAO TRAN'!R6</f>
        <v>3.8461538461538464E-2</v>
      </c>
      <c r="I72" s="5">
        <f>'C. BAO TRAN'!V6</f>
        <v>8</v>
      </c>
      <c r="J72" s="17">
        <f>'C. BAO TRAN'!W6</f>
        <v>0.10256410256410256</v>
      </c>
    </row>
    <row r="73" spans="1:10">
      <c r="B73" s="7">
        <v>5</v>
      </c>
      <c r="C73" s="5">
        <f>'C. BAO TRAN'!G7</f>
        <v>28</v>
      </c>
      <c r="D73" s="17">
        <f>'C. BAO TRAN'!H7</f>
        <v>0.35897435897435898</v>
      </c>
      <c r="E73" s="16">
        <f>'C. BAO TRAN'!L7</f>
        <v>41</v>
      </c>
      <c r="F73" s="17">
        <f>'C. BAO TRAN'!M7</f>
        <v>0.52564102564102566</v>
      </c>
      <c r="G73" s="16">
        <f>'C. BAO TRAN'!Q7</f>
        <v>9</v>
      </c>
      <c r="H73" s="17">
        <f>'C. BAO TRAN'!R7</f>
        <v>0.11538461538461539</v>
      </c>
      <c r="I73" s="5">
        <f>'C. BAO TRAN'!V7</f>
        <v>0</v>
      </c>
      <c r="J73" s="17">
        <f>'C. BAO TRAN'!W7</f>
        <v>0</v>
      </c>
    </row>
    <row r="74" spans="1:10">
      <c r="B74" s="7">
        <v>6</v>
      </c>
      <c r="C74" s="5">
        <f>'C. BAO TRAN'!G8</f>
        <v>25</v>
      </c>
      <c r="D74" s="17">
        <f>'C. BAO TRAN'!H8</f>
        <v>0.32051282051282054</v>
      </c>
      <c r="E74" s="16">
        <f>'C. BAO TRAN'!L8</f>
        <v>36</v>
      </c>
      <c r="F74" s="17">
        <f>'C. BAO TRAN'!M8</f>
        <v>0.46153846153846156</v>
      </c>
      <c r="G74" s="16">
        <f>'C. BAO TRAN'!Q8</f>
        <v>17</v>
      </c>
      <c r="H74" s="17">
        <f>'C. BAO TRAN'!R8</f>
        <v>0.21794871794871795</v>
      </c>
      <c r="I74" s="5">
        <f>'C. BAO TRAN'!V8</f>
        <v>0</v>
      </c>
      <c r="J74" s="17">
        <f>'C. BAO TRAN'!W8</f>
        <v>0</v>
      </c>
    </row>
    <row r="75" spans="1:10">
      <c r="B75" s="7">
        <v>7</v>
      </c>
      <c r="C75" s="5">
        <f>'C. BAO TRAN'!G9</f>
        <v>18</v>
      </c>
      <c r="D75" s="17">
        <f>'C. BAO TRAN'!H9</f>
        <v>0.23076923076923078</v>
      </c>
      <c r="E75" s="16">
        <f>'C. BAO TRAN'!L9</f>
        <v>42</v>
      </c>
      <c r="F75" s="17">
        <f>'C. BAO TRAN'!M9</f>
        <v>0.53846153846153844</v>
      </c>
      <c r="G75" s="16">
        <f>'C. BAO TRAN'!Q9</f>
        <v>16</v>
      </c>
      <c r="H75" s="17">
        <f>'C. BAO TRAN'!R9</f>
        <v>0.20512820512820512</v>
      </c>
      <c r="I75" s="5">
        <f>'C. BAO TRAN'!V9</f>
        <v>2</v>
      </c>
      <c r="J75" s="17">
        <f>'C. BAO TRAN'!W9</f>
        <v>2.564102564102564E-2</v>
      </c>
    </row>
    <row r="76" spans="1:10">
      <c r="B76" s="7">
        <v>8</v>
      </c>
      <c r="C76" s="5">
        <f>'C. BAO TRAN'!G10</f>
        <v>24</v>
      </c>
      <c r="D76" s="17">
        <f>'C. BAO TRAN'!H10</f>
        <v>0.30769230769230771</v>
      </c>
      <c r="E76" s="16">
        <f>'C. BAO TRAN'!L10</f>
        <v>40</v>
      </c>
      <c r="F76" s="17">
        <f>'C. BAO TRAN'!M10</f>
        <v>0.51282051282051277</v>
      </c>
      <c r="G76" s="16">
        <f>'C. BAO TRAN'!Q10</f>
        <v>13</v>
      </c>
      <c r="H76" s="17">
        <f>'C. BAO TRAN'!R10</f>
        <v>0.16666666666666666</v>
      </c>
      <c r="I76" s="5">
        <f>'C. BAO TRAN'!V10</f>
        <v>1</v>
      </c>
      <c r="J76" s="17">
        <f>'C. BAO TRAN'!W10</f>
        <v>1.282051282051282E-2</v>
      </c>
    </row>
    <row r="77" spans="1:10">
      <c r="B77" s="7">
        <v>9</v>
      </c>
      <c r="C77" s="5">
        <f>'C. BAO TRAN'!G11</f>
        <v>27</v>
      </c>
      <c r="D77" s="17">
        <f>'C. BAO TRAN'!H11</f>
        <v>0.34615384615384615</v>
      </c>
      <c r="E77" s="16">
        <f>'C. BAO TRAN'!L11</f>
        <v>33</v>
      </c>
      <c r="F77" s="17">
        <f>'C. BAO TRAN'!M11</f>
        <v>0.42307692307692307</v>
      </c>
      <c r="G77" s="16">
        <f>'C. BAO TRAN'!Q11</f>
        <v>14</v>
      </c>
      <c r="H77" s="17">
        <f>'C. BAO TRAN'!R11</f>
        <v>0.17948717948717949</v>
      </c>
      <c r="I77" s="5">
        <f>'C. BAO TRAN'!V11</f>
        <v>3</v>
      </c>
      <c r="J77" s="17">
        <f>'C. BAO TRAN'!W11</f>
        <v>3.8461538461538464E-2</v>
      </c>
    </row>
    <row r="78" spans="1:10">
      <c r="B78" s="7">
        <v>10</v>
      </c>
      <c r="C78" s="5">
        <f>'C. BAO TRAN'!G12</f>
        <v>28</v>
      </c>
      <c r="D78" s="17">
        <f>'C. BAO TRAN'!H12</f>
        <v>0.35897435897435898</v>
      </c>
      <c r="E78" s="16">
        <f>'C. BAO TRAN'!L12</f>
        <v>37</v>
      </c>
      <c r="F78" s="17">
        <f>'C. BAO TRAN'!M12</f>
        <v>0.47435897435897434</v>
      </c>
      <c r="G78" s="16">
        <f>'C. BAO TRAN'!Q12</f>
        <v>12</v>
      </c>
      <c r="H78" s="17">
        <f>'C. BAO TRAN'!R12</f>
        <v>0.15384615384615385</v>
      </c>
      <c r="I78" s="5">
        <f>'C. BAO TRAN'!V12</f>
        <v>1</v>
      </c>
      <c r="J78" s="17">
        <f>'C. BAO TRAN'!W12</f>
        <v>1.282051282051282E-2</v>
      </c>
    </row>
    <row r="79" spans="1:10">
      <c r="B79" s="7">
        <v>11</v>
      </c>
      <c r="C79" s="5">
        <f>'C. BAO TRAN'!G13</f>
        <v>40</v>
      </c>
      <c r="D79" s="17">
        <f>'C. BAO TRAN'!H13</f>
        <v>0.51282051282051277</v>
      </c>
      <c r="E79" s="16">
        <f>'C. BAO TRAN'!L13</f>
        <v>26</v>
      </c>
      <c r="F79" s="17">
        <f>'C. BAO TRAN'!M13</f>
        <v>0.33333333333333331</v>
      </c>
      <c r="G79" s="16">
        <f>'C. BAO TRAN'!Q13</f>
        <v>9</v>
      </c>
      <c r="H79" s="17">
        <f>'C. BAO TRAN'!R13</f>
        <v>0.11538461538461539</v>
      </c>
      <c r="I79" s="5">
        <f>'C. BAO TRAN'!V13</f>
        <v>1</v>
      </c>
      <c r="J79" s="17">
        <f>'C. BAO TRAN'!W13</f>
        <v>1.282051282051282E-2</v>
      </c>
    </row>
    <row r="80" spans="1:10">
      <c r="B80" s="7">
        <v>12</v>
      </c>
      <c r="C80" s="5">
        <f>'C. BAO TRAN'!G14</f>
        <v>28</v>
      </c>
      <c r="D80" s="17">
        <f>'C. BAO TRAN'!H14</f>
        <v>0.35897435897435898</v>
      </c>
      <c r="E80" s="16">
        <f>'C. BAO TRAN'!L14</f>
        <v>44</v>
      </c>
      <c r="F80" s="17">
        <f>'C. BAO TRAN'!M14</f>
        <v>0.5641025641025641</v>
      </c>
      <c r="G80" s="16">
        <f>'C. BAO TRAN'!Q14</f>
        <v>6</v>
      </c>
      <c r="H80" s="17">
        <f>'C. BAO TRAN'!R14</f>
        <v>7.6923076923076927E-2</v>
      </c>
      <c r="I80" s="5">
        <f>'C. BAO TRAN'!V14</f>
        <v>0</v>
      </c>
      <c r="J80" s="17">
        <f>'C. BAO TRAN'!W14</f>
        <v>0</v>
      </c>
    </row>
    <row r="81" spans="1:10">
      <c r="B81" s="7">
        <v>13</v>
      </c>
      <c r="C81" s="5">
        <f>'C. BAO TRAN'!G15</f>
        <v>28</v>
      </c>
      <c r="D81" s="17">
        <f>'C. BAO TRAN'!H15</f>
        <v>0.35897435897435898</v>
      </c>
      <c r="E81" s="16">
        <f>'C. BAO TRAN'!L15</f>
        <v>44</v>
      </c>
      <c r="F81" s="17">
        <f>'C. BAO TRAN'!M15</f>
        <v>0.5641025641025641</v>
      </c>
      <c r="G81" s="16">
        <f>'C. BAO TRAN'!Q15</f>
        <v>6</v>
      </c>
      <c r="H81" s="17">
        <f>'C. BAO TRAN'!R15</f>
        <v>7.6923076923076927E-2</v>
      </c>
      <c r="I81" s="5">
        <f>'C. BAO TRAN'!V15</f>
        <v>0</v>
      </c>
      <c r="J81" s="17">
        <f>'C. BAO TRAN'!W15</f>
        <v>0</v>
      </c>
    </row>
    <row r="82" spans="1:10">
      <c r="B82" s="7">
        <v>14</v>
      </c>
      <c r="C82" s="5">
        <f>'C. BAO TRAN'!G16</f>
        <v>35</v>
      </c>
      <c r="D82" s="17">
        <f>'C. BAO TRAN'!H16</f>
        <v>0.44871794871794873</v>
      </c>
      <c r="E82" s="16">
        <f>'C. BAO TRAN'!L16</f>
        <v>34</v>
      </c>
      <c r="F82" s="17">
        <f>'C. BAO TRAN'!M16</f>
        <v>0.4358974358974359</v>
      </c>
      <c r="G82" s="16">
        <f>'C. BAO TRAN'!Q16</f>
        <v>7</v>
      </c>
      <c r="H82" s="17">
        <f>'C. BAO TRAN'!R16</f>
        <v>8.9743589743589744E-2</v>
      </c>
      <c r="I82" s="5">
        <f>'C. BAO TRAN'!V16</f>
        <v>2</v>
      </c>
      <c r="J82" s="17">
        <f>'C. BAO TRAN'!W16</f>
        <v>2.564102564102564E-2</v>
      </c>
    </row>
    <row r="83" spans="1:10">
      <c r="B83" s="7">
        <v>15</v>
      </c>
      <c r="C83" s="5">
        <f>'C. BAO TRAN'!G17</f>
        <v>31</v>
      </c>
      <c r="D83" s="17">
        <f>'C. BAO TRAN'!H17</f>
        <v>0.39743589743589741</v>
      </c>
      <c r="E83" s="16">
        <f>'C. BAO TRAN'!L17</f>
        <v>38</v>
      </c>
      <c r="F83" s="17">
        <f>'C. BAO TRAN'!M17</f>
        <v>0.48717948717948717</v>
      </c>
      <c r="G83" s="16">
        <f>'C. BAO TRAN'!Q17</f>
        <v>7</v>
      </c>
      <c r="H83" s="17">
        <f>'C. BAO TRAN'!R17</f>
        <v>8.9743589743589744E-2</v>
      </c>
      <c r="I83" s="5">
        <f>'C. BAO TRAN'!V17</f>
        <v>2</v>
      </c>
      <c r="J83" s="17">
        <f>'C. BAO TRAN'!W17</f>
        <v>2.564102564102564E-2</v>
      </c>
    </row>
    <row r="84" spans="1:10">
      <c r="B84" s="7">
        <v>16</v>
      </c>
      <c r="C84" s="5">
        <f>'C. BAO TRAN'!G18</f>
        <v>30</v>
      </c>
      <c r="D84" s="17">
        <f>'C. BAO TRAN'!H18</f>
        <v>0.38461538461538464</v>
      </c>
      <c r="E84" s="16">
        <f>'C. BAO TRAN'!L18</f>
        <v>33</v>
      </c>
      <c r="F84" s="17">
        <f>'C. BAO TRAN'!M18</f>
        <v>0.42307692307692307</v>
      </c>
      <c r="G84" s="16">
        <f>'C. BAO TRAN'!Q18</f>
        <v>15</v>
      </c>
      <c r="H84" s="17">
        <f>'C. BAO TRAN'!R18</f>
        <v>0.19230769230769232</v>
      </c>
      <c r="I84" s="5">
        <f>'C. BAO TRAN'!V18</f>
        <v>0</v>
      </c>
      <c r="J84" s="17">
        <f>'C. BAO TRAN'!W18</f>
        <v>0</v>
      </c>
    </row>
    <row r="85" spans="1:10">
      <c r="B85" s="7">
        <v>17</v>
      </c>
      <c r="C85" s="5">
        <f>'C. BAO TRAN'!G19</f>
        <v>30</v>
      </c>
      <c r="D85" s="17">
        <f>'C. BAO TRAN'!H19</f>
        <v>0.38461538461538464</v>
      </c>
      <c r="E85" s="16">
        <f>'C. BAO TRAN'!L19</f>
        <v>38</v>
      </c>
      <c r="F85" s="17">
        <f>'C. BAO TRAN'!M19</f>
        <v>0.48717948717948717</v>
      </c>
      <c r="G85" s="16">
        <f>'C. BAO TRAN'!Q19</f>
        <v>10</v>
      </c>
      <c r="H85" s="17">
        <f>'C. BAO TRAN'!R19</f>
        <v>0.12820512820512819</v>
      </c>
      <c r="I85" s="5">
        <f>'C. BAO TRAN'!V19</f>
        <v>0</v>
      </c>
      <c r="J85" s="17">
        <f>'C. BAO TRAN'!W19</f>
        <v>0</v>
      </c>
    </row>
    <row r="86" spans="1:10">
      <c r="B86" s="7">
        <v>18</v>
      </c>
      <c r="C86" s="5">
        <f>'C. BAO TRAN'!G20</f>
        <v>40</v>
      </c>
      <c r="D86" s="17">
        <f>'C. BAO TRAN'!H20</f>
        <v>0.51282051282051277</v>
      </c>
      <c r="E86" s="16">
        <f>'C. BAO TRAN'!L20</f>
        <v>35</v>
      </c>
      <c r="F86" s="17">
        <f>'C. BAO TRAN'!M20</f>
        <v>0.44871794871794873</v>
      </c>
      <c r="G86" s="16">
        <f>'C. BAO TRAN'!Q20</f>
        <v>1</v>
      </c>
      <c r="H86" s="17">
        <f>'C. BAO TRAN'!R20</f>
        <v>1.282051282051282E-2</v>
      </c>
      <c r="I86" s="5">
        <f>'C. BAO TRAN'!V20</f>
        <v>1</v>
      </c>
      <c r="J86" s="17">
        <f>'C. BAO TRAN'!W20</f>
        <v>1.282051282051282E-2</v>
      </c>
    </row>
    <row r="87" spans="1:10">
      <c r="B87" s="7">
        <v>19</v>
      </c>
      <c r="C87" s="5">
        <f>'C. BAO TRAN'!G21</f>
        <v>47</v>
      </c>
      <c r="D87" s="17">
        <f>'C. BAO TRAN'!H21</f>
        <v>0.60256410256410253</v>
      </c>
      <c r="E87" s="16">
        <f>'C. BAO TRAN'!L21</f>
        <v>26</v>
      </c>
      <c r="F87" s="17">
        <f>'C. BAO TRAN'!M21</f>
        <v>0.33333333333333331</v>
      </c>
      <c r="G87" s="16">
        <f>'C. BAO TRAN'!Q21</f>
        <v>4</v>
      </c>
      <c r="H87" s="17">
        <f>'C. BAO TRAN'!R21</f>
        <v>5.128205128205128E-2</v>
      </c>
      <c r="I87" s="5">
        <f>'C. BAO TRAN'!V21</f>
        <v>0</v>
      </c>
      <c r="J87" s="17">
        <f>'C. BAO TRAN'!W21</f>
        <v>0</v>
      </c>
    </row>
    <row r="88" spans="1:10">
      <c r="B88" s="7">
        <v>20</v>
      </c>
      <c r="C88" s="5">
        <f>'C. BAO TRAN'!G22</f>
        <v>46</v>
      </c>
      <c r="D88" s="17">
        <f>'C. BAO TRAN'!H22</f>
        <v>0.58974358974358976</v>
      </c>
      <c r="E88" s="16">
        <f>'C. BAO TRAN'!L22</f>
        <v>28</v>
      </c>
      <c r="F88" s="17">
        <f>'C. BAO TRAN'!M22</f>
        <v>0.35897435897435898</v>
      </c>
      <c r="G88" s="16">
        <f>'C. BAO TRAN'!Q22</f>
        <v>1</v>
      </c>
      <c r="H88" s="17">
        <f>'C. BAO TRAN'!R22</f>
        <v>1.282051282051282E-2</v>
      </c>
      <c r="I88" s="5">
        <f>'C. BAO TRAN'!V22</f>
        <v>1</v>
      </c>
      <c r="J88" s="17">
        <f>'C. BAO TRAN'!W22</f>
        <v>1.282051282051282E-2</v>
      </c>
    </row>
    <row r="89" spans="1:10">
      <c r="A89" t="s">
        <v>17</v>
      </c>
      <c r="B89" t="str">
        <f>HONG_LAN!A1</f>
        <v>GV: Võ Thị Hồng Lan</v>
      </c>
      <c r="C89" s="4"/>
      <c r="D89" s="4"/>
      <c r="E89" s="16"/>
      <c r="F89" s="4"/>
      <c r="G89" s="16"/>
      <c r="H89" s="4"/>
      <c r="I89" s="4"/>
      <c r="J89" s="4"/>
    </row>
    <row r="90" spans="1:10">
      <c r="A90" t="str">
        <f>HONG_LAN!A3</f>
        <v>14CĐ-M1</v>
      </c>
      <c r="B90" s="7">
        <v>1</v>
      </c>
      <c r="C90" s="4">
        <f>HONG_LAN!G3</f>
        <v>106</v>
      </c>
      <c r="D90" s="17">
        <f>HONG_LAN!H3</f>
        <v>1.7666666666666666</v>
      </c>
      <c r="E90" s="16">
        <f>HONG_LAN!L3</f>
        <v>72</v>
      </c>
      <c r="F90" s="17">
        <f>HONG_LAN!M3</f>
        <v>1.2</v>
      </c>
      <c r="G90" s="16">
        <f>HONG_LAN!Q3</f>
        <v>1</v>
      </c>
      <c r="H90" s="17">
        <f>HONG_LAN!R3</f>
        <v>1.6666666666666666E-2</v>
      </c>
      <c r="I90" s="4">
        <f>HONG_LAN!V3</f>
        <v>1</v>
      </c>
      <c r="J90" s="17">
        <f>HONG_LAN!W3</f>
        <v>1.6666666666666666E-2</v>
      </c>
    </row>
    <row r="91" spans="1:10">
      <c r="A91" t="str">
        <f>HONG_LAN!A4</f>
        <v>14TC-MT</v>
      </c>
      <c r="B91" s="7">
        <v>2</v>
      </c>
      <c r="C91" s="5">
        <f>HONG_LAN!G4</f>
        <v>70</v>
      </c>
      <c r="D91" s="17">
        <f>HONG_LAN!H4</f>
        <v>1.1666666666666667</v>
      </c>
      <c r="E91" s="16">
        <f>HONG_LAN!L4</f>
        <v>114</v>
      </c>
      <c r="F91" s="17">
        <f>HONG_LAN!M4</f>
        <v>1.9</v>
      </c>
      <c r="G91" s="16">
        <f>HONG_LAN!Q4</f>
        <v>1</v>
      </c>
      <c r="H91" s="17">
        <f>HONG_LAN!R4</f>
        <v>1.6666666666666666E-2</v>
      </c>
      <c r="I91" s="5">
        <f>HONG_LAN!V4</f>
        <v>0</v>
      </c>
      <c r="J91" s="17">
        <f>HONG_LAN!W4</f>
        <v>0</v>
      </c>
    </row>
    <row r="92" spans="1:10">
      <c r="A92">
        <f>HONG_LAN!A5</f>
        <v>0</v>
      </c>
      <c r="B92" s="7">
        <v>3</v>
      </c>
      <c r="C92" s="5">
        <f>HONG_LAN!G5</f>
        <v>67</v>
      </c>
      <c r="D92" s="17">
        <f>HONG_LAN!H5</f>
        <v>1.1166666666666667</v>
      </c>
      <c r="E92" s="16">
        <f>HONG_LAN!L5</f>
        <v>81</v>
      </c>
      <c r="F92" s="17">
        <f>HONG_LAN!M5</f>
        <v>1.35</v>
      </c>
      <c r="G92" s="16">
        <f>HONG_LAN!Q5</f>
        <v>3</v>
      </c>
      <c r="H92" s="17">
        <f>HONG_LAN!R5</f>
        <v>0.05</v>
      </c>
      <c r="I92" s="5">
        <f>HONG_LAN!V5</f>
        <v>10</v>
      </c>
      <c r="J92" s="17">
        <f>HONG_LAN!W5</f>
        <v>0.16666666666666666</v>
      </c>
    </row>
    <row r="93" spans="1:10">
      <c r="A93">
        <f>HONG_LAN!A6</f>
        <v>0</v>
      </c>
      <c r="B93" s="7">
        <v>4</v>
      </c>
      <c r="C93" s="5">
        <f>HONG_LAN!G6</f>
        <v>50</v>
      </c>
      <c r="D93" s="17">
        <f>HONG_LAN!H6</f>
        <v>0.83333333333333337</v>
      </c>
      <c r="E93" s="16">
        <f>HONG_LAN!L6</f>
        <v>99</v>
      </c>
      <c r="F93" s="17">
        <f>HONG_LAN!M6</f>
        <v>1.65</v>
      </c>
      <c r="G93" s="16">
        <f>HONG_LAN!Q6</f>
        <v>3</v>
      </c>
      <c r="H93" s="17">
        <f>HONG_LAN!R6</f>
        <v>0.05</v>
      </c>
      <c r="I93" s="5">
        <f>HONG_LAN!V6</f>
        <v>25</v>
      </c>
      <c r="J93" s="17">
        <f>HONG_LAN!W6</f>
        <v>0.41666666666666669</v>
      </c>
    </row>
    <row r="94" spans="1:10">
      <c r="A94">
        <f>HONG_LAN!A7</f>
        <v>0</v>
      </c>
      <c r="B94" s="7">
        <v>5</v>
      </c>
      <c r="C94" s="5">
        <f>HONG_LAN!G7</f>
        <v>76</v>
      </c>
      <c r="D94" s="17">
        <f>HONG_LAN!H7</f>
        <v>1.2666666666666666</v>
      </c>
      <c r="E94" s="16">
        <f>HONG_LAN!L7</f>
        <v>66</v>
      </c>
      <c r="F94" s="17">
        <f>HONG_LAN!M7</f>
        <v>1.1000000000000001</v>
      </c>
      <c r="G94" s="16">
        <f>HONG_LAN!Q7</f>
        <v>6</v>
      </c>
      <c r="H94" s="17">
        <f>HONG_LAN!R7</f>
        <v>0.1</v>
      </c>
      <c r="I94" s="5">
        <f>HONG_LAN!V7</f>
        <v>1</v>
      </c>
      <c r="J94" s="17">
        <f>HONG_LAN!W7</f>
        <v>1.6666666666666666E-2</v>
      </c>
    </row>
    <row r="95" spans="1:10">
      <c r="A95">
        <f>HONG_LAN!A8</f>
        <v>0</v>
      </c>
      <c r="B95" s="7">
        <v>6</v>
      </c>
      <c r="C95" s="5">
        <f>HONG_LAN!G8</f>
        <v>66</v>
      </c>
      <c r="D95" s="17">
        <f>HONG_LAN!H8</f>
        <v>1.1000000000000001</v>
      </c>
      <c r="E95" s="16">
        <f>HONG_LAN!L8</f>
        <v>91</v>
      </c>
      <c r="F95" s="17">
        <f>HONG_LAN!M8</f>
        <v>1.5166666666666666</v>
      </c>
      <c r="G95" s="16">
        <f>HONG_LAN!Q8</f>
        <v>5</v>
      </c>
      <c r="H95" s="17">
        <f>HONG_LAN!R8</f>
        <v>8.3333333333333329E-2</v>
      </c>
      <c r="I95" s="5">
        <f>HONG_LAN!V8</f>
        <v>7</v>
      </c>
      <c r="J95" s="17">
        <f>HONG_LAN!W8</f>
        <v>0.11666666666666667</v>
      </c>
    </row>
    <row r="96" spans="1:10">
      <c r="A96">
        <f>HONG_LAN!A9</f>
        <v>0</v>
      </c>
      <c r="B96" s="7">
        <v>7</v>
      </c>
      <c r="C96" s="5">
        <f>HONG_LAN!G9</f>
        <v>35</v>
      </c>
      <c r="D96" s="17">
        <f>HONG_LAN!H9</f>
        <v>0.58333333333333337</v>
      </c>
      <c r="E96" s="16">
        <f>HONG_LAN!L9</f>
        <v>108</v>
      </c>
      <c r="F96" s="17">
        <f>HONG_LAN!M9</f>
        <v>1.8</v>
      </c>
      <c r="G96" s="16">
        <f>HONG_LAN!Q9</f>
        <v>1</v>
      </c>
      <c r="H96" s="17">
        <f>HONG_LAN!R9</f>
        <v>1.6666666666666666E-2</v>
      </c>
      <c r="I96" s="5">
        <f>HONG_LAN!V9</f>
        <v>0</v>
      </c>
      <c r="J96" s="17">
        <f>HONG_LAN!W9</f>
        <v>0</v>
      </c>
    </row>
    <row r="97" spans="1:10">
      <c r="B97" s="7">
        <v>8</v>
      </c>
      <c r="C97" s="5">
        <f>HONG_LAN!G10</f>
        <v>50</v>
      </c>
      <c r="D97" s="17">
        <f>HONG_LAN!H10</f>
        <v>0.83333333333333337</v>
      </c>
      <c r="E97" s="16">
        <f>HONG_LAN!L10</f>
        <v>106</v>
      </c>
      <c r="F97" s="17">
        <f>HONG_LAN!M10</f>
        <v>1.7666666666666666</v>
      </c>
      <c r="G97" s="16">
        <f>HONG_LAN!Q10</f>
        <v>5</v>
      </c>
      <c r="H97" s="17">
        <f>HONG_LAN!R10</f>
        <v>8.3333333333333329E-2</v>
      </c>
      <c r="I97" s="5">
        <f>HONG_LAN!V10</f>
        <v>0</v>
      </c>
      <c r="J97" s="17">
        <f>HONG_LAN!W10</f>
        <v>0</v>
      </c>
    </row>
    <row r="98" spans="1:10">
      <c r="B98" s="7">
        <v>9</v>
      </c>
      <c r="C98" s="5">
        <f>HONG_LAN!G11</f>
        <v>36</v>
      </c>
      <c r="D98" s="17">
        <f>HONG_LAN!H11</f>
        <v>0.6</v>
      </c>
      <c r="E98" s="16">
        <f>HONG_LAN!L11</f>
        <v>106</v>
      </c>
      <c r="F98" s="17">
        <f>HONG_LAN!M11</f>
        <v>1.7666666666666666</v>
      </c>
      <c r="G98" s="16">
        <f>HONG_LAN!Q11</f>
        <v>4</v>
      </c>
      <c r="H98" s="17">
        <f>HONG_LAN!R11</f>
        <v>6.6666666666666666E-2</v>
      </c>
      <c r="I98" s="5">
        <f>HONG_LAN!V11</f>
        <v>10</v>
      </c>
      <c r="J98" s="17">
        <f>HONG_LAN!W11</f>
        <v>0.16666666666666666</v>
      </c>
    </row>
    <row r="99" spans="1:10">
      <c r="B99" s="7">
        <v>10</v>
      </c>
      <c r="C99" s="5">
        <f>HONG_LAN!G12</f>
        <v>58</v>
      </c>
      <c r="D99" s="17">
        <f>HONG_LAN!H12</f>
        <v>0.96666666666666667</v>
      </c>
      <c r="E99" s="16">
        <f>HONG_LAN!L12</f>
        <v>106</v>
      </c>
      <c r="F99" s="17">
        <f>HONG_LAN!M12</f>
        <v>1.7666666666666666</v>
      </c>
      <c r="G99" s="16">
        <f>HONG_LAN!Q12</f>
        <v>2</v>
      </c>
      <c r="H99" s="17">
        <f>HONG_LAN!R12</f>
        <v>3.3333333333333333E-2</v>
      </c>
      <c r="I99" s="5">
        <f>HONG_LAN!V12</f>
        <v>10</v>
      </c>
      <c r="J99" s="17">
        <f>HONG_LAN!W12</f>
        <v>0.16666666666666666</v>
      </c>
    </row>
    <row r="100" spans="1:10">
      <c r="B100" s="7">
        <v>11</v>
      </c>
      <c r="C100" s="5">
        <f>HONG_LAN!G13</f>
        <v>83</v>
      </c>
      <c r="D100" s="17">
        <f>HONG_LAN!H13</f>
        <v>1.3833333333333333</v>
      </c>
      <c r="E100" s="16">
        <f>HONG_LAN!L13</f>
        <v>91</v>
      </c>
      <c r="F100" s="17">
        <f>HONG_LAN!M13</f>
        <v>1.5166666666666666</v>
      </c>
      <c r="G100" s="16">
        <f>HONG_LAN!Q13</f>
        <v>2</v>
      </c>
      <c r="H100" s="17">
        <f>HONG_LAN!R13</f>
        <v>3.3333333333333333E-2</v>
      </c>
      <c r="I100" s="5">
        <f>HONG_LAN!V13</f>
        <v>0</v>
      </c>
      <c r="J100" s="17">
        <f>HONG_LAN!W13</f>
        <v>0</v>
      </c>
    </row>
    <row r="101" spans="1:10">
      <c r="B101" s="7">
        <v>12</v>
      </c>
      <c r="C101" s="5">
        <f>HONG_LAN!G14</f>
        <v>98</v>
      </c>
      <c r="D101" s="17">
        <f>HONG_LAN!H14</f>
        <v>1.6333333333333333</v>
      </c>
      <c r="E101" s="16">
        <f>HONG_LAN!L14</f>
        <v>80</v>
      </c>
      <c r="F101" s="17">
        <f>HONG_LAN!M14</f>
        <v>1.3333333333333333</v>
      </c>
      <c r="G101" s="16">
        <f>HONG_LAN!Q14</f>
        <v>3</v>
      </c>
      <c r="H101" s="17">
        <f>HONG_LAN!R14</f>
        <v>0.05</v>
      </c>
      <c r="I101" s="5">
        <f>HONG_LAN!V14</f>
        <v>0</v>
      </c>
      <c r="J101" s="17">
        <f>HONG_LAN!W14</f>
        <v>0</v>
      </c>
    </row>
    <row r="102" spans="1:10">
      <c r="B102" s="7">
        <v>13</v>
      </c>
      <c r="C102" s="5">
        <f>HONG_LAN!G15</f>
        <v>78</v>
      </c>
      <c r="D102" s="17">
        <f>HONG_LAN!H15</f>
        <v>1.3</v>
      </c>
      <c r="E102" s="16">
        <f>HONG_LAN!L15</f>
        <v>95</v>
      </c>
      <c r="F102" s="17">
        <f>HONG_LAN!M15</f>
        <v>1.5833333333333333</v>
      </c>
      <c r="G102" s="16">
        <f>HONG_LAN!Q15</f>
        <v>4</v>
      </c>
      <c r="H102" s="17">
        <f>HONG_LAN!R15</f>
        <v>6.6666666666666666E-2</v>
      </c>
      <c r="I102" s="5">
        <f>HONG_LAN!V15</f>
        <v>0</v>
      </c>
      <c r="J102" s="17">
        <f>HONG_LAN!W15</f>
        <v>0</v>
      </c>
    </row>
    <row r="103" spans="1:10">
      <c r="B103" s="7">
        <v>14</v>
      </c>
      <c r="C103" s="5">
        <f>HONG_LAN!G16</f>
        <v>72</v>
      </c>
      <c r="D103" s="17">
        <f>HONG_LAN!H16</f>
        <v>1.2</v>
      </c>
      <c r="E103" s="16">
        <f>HONG_LAN!L16</f>
        <v>93</v>
      </c>
      <c r="F103" s="17">
        <f>HONG_LAN!M16</f>
        <v>1.55</v>
      </c>
      <c r="G103" s="16">
        <f>HONG_LAN!Q16</f>
        <v>3</v>
      </c>
      <c r="H103" s="17">
        <f>HONG_LAN!R16</f>
        <v>0.05</v>
      </c>
      <c r="I103" s="5">
        <f>HONG_LAN!V16</f>
        <v>0</v>
      </c>
      <c r="J103" s="17">
        <f>HONG_LAN!W16</f>
        <v>0</v>
      </c>
    </row>
    <row r="104" spans="1:10">
      <c r="B104" s="7">
        <v>15</v>
      </c>
      <c r="C104" s="5">
        <f>HONG_LAN!G17</f>
        <v>55</v>
      </c>
      <c r="D104" s="17">
        <f>HONG_LAN!H17</f>
        <v>0.91666666666666663</v>
      </c>
      <c r="E104" s="16">
        <f>HONG_LAN!L17</f>
        <v>111</v>
      </c>
      <c r="F104" s="17">
        <f>HONG_LAN!M17</f>
        <v>1.85</v>
      </c>
      <c r="G104" s="16">
        <f>HONG_LAN!Q17</f>
        <v>3</v>
      </c>
      <c r="H104" s="17">
        <f>HONG_LAN!R17</f>
        <v>0.05</v>
      </c>
      <c r="I104" s="5">
        <f>HONG_LAN!V17</f>
        <v>0</v>
      </c>
      <c r="J104" s="17">
        <f>HONG_LAN!W17</f>
        <v>0</v>
      </c>
    </row>
    <row r="105" spans="1:10">
      <c r="B105" s="7">
        <v>16</v>
      </c>
      <c r="C105" s="5">
        <f>HONG_LAN!G18</f>
        <v>55</v>
      </c>
      <c r="D105" s="17">
        <f>HONG_LAN!H18</f>
        <v>0.91666666666666663</v>
      </c>
      <c r="E105" s="16">
        <f>HONG_LAN!L18</f>
        <v>118</v>
      </c>
      <c r="F105" s="17">
        <f>HONG_LAN!M18</f>
        <v>1.9666666666666666</v>
      </c>
      <c r="G105" s="16">
        <f>HONG_LAN!Q18</f>
        <v>1</v>
      </c>
      <c r="H105" s="17">
        <f>HONG_LAN!R18</f>
        <v>1.6666666666666666E-2</v>
      </c>
      <c r="I105" s="5">
        <f>HONG_LAN!V18</f>
        <v>5</v>
      </c>
      <c r="J105" s="17">
        <f>HONG_LAN!W18</f>
        <v>8.3333333333333329E-2</v>
      </c>
    </row>
    <row r="106" spans="1:10">
      <c r="B106" s="7">
        <v>17</v>
      </c>
      <c r="C106" s="5">
        <f>HONG_LAN!G19</f>
        <v>67</v>
      </c>
      <c r="D106" s="17">
        <f>HONG_LAN!H19</f>
        <v>1.1166666666666667</v>
      </c>
      <c r="E106" s="16">
        <f>HONG_LAN!L19</f>
        <v>114</v>
      </c>
      <c r="F106" s="17">
        <f>HONG_LAN!M19</f>
        <v>1.9</v>
      </c>
      <c r="G106" s="16">
        <f>HONG_LAN!Q19</f>
        <v>1</v>
      </c>
      <c r="H106" s="17">
        <f>HONG_LAN!R19</f>
        <v>1.6666666666666666E-2</v>
      </c>
      <c r="I106" s="5">
        <f>HONG_LAN!V19</f>
        <v>0</v>
      </c>
      <c r="J106" s="17">
        <f>HONG_LAN!W19</f>
        <v>0</v>
      </c>
    </row>
    <row r="107" spans="1:10">
      <c r="B107" s="7">
        <v>18</v>
      </c>
      <c r="C107" s="5">
        <f>HONG_LAN!G20</f>
        <v>90</v>
      </c>
      <c r="D107" s="17">
        <f>HONG_LAN!H20</f>
        <v>1.5</v>
      </c>
      <c r="E107" s="16">
        <f>HONG_LAN!L20</f>
        <v>88</v>
      </c>
      <c r="F107" s="17">
        <f>HONG_LAN!M20</f>
        <v>1.4666666666666666</v>
      </c>
      <c r="G107" s="16">
        <f>HONG_LAN!Q20</f>
        <v>3</v>
      </c>
      <c r="H107" s="17">
        <f>HONG_LAN!R20</f>
        <v>0.05</v>
      </c>
      <c r="I107" s="5">
        <f>HONG_LAN!V20</f>
        <v>1</v>
      </c>
      <c r="J107" s="17">
        <f>HONG_LAN!W20</f>
        <v>1.6666666666666666E-2</v>
      </c>
    </row>
    <row r="108" spans="1:10">
      <c r="B108" s="7">
        <v>19</v>
      </c>
      <c r="C108" s="5">
        <f>HONG_LAN!G21</f>
        <v>87</v>
      </c>
      <c r="D108" s="17">
        <f>HONG_LAN!H21</f>
        <v>1.45</v>
      </c>
      <c r="E108" s="16">
        <f>HONG_LAN!L21</f>
        <v>93</v>
      </c>
      <c r="F108" s="17">
        <f>HONG_LAN!M21</f>
        <v>1.55</v>
      </c>
      <c r="G108" s="16">
        <f>HONG_LAN!Q21</f>
        <v>0</v>
      </c>
      <c r="H108" s="17">
        <f>HONG_LAN!R21</f>
        <v>0</v>
      </c>
      <c r="I108" s="5">
        <f>HONG_LAN!V21</f>
        <v>0</v>
      </c>
      <c r="J108" s="17">
        <f>HONG_LAN!W21</f>
        <v>0</v>
      </c>
    </row>
    <row r="109" spans="1:10">
      <c r="B109" s="7">
        <v>20</v>
      </c>
      <c r="C109" s="5">
        <f>HONG_LAN!G22</f>
        <v>78</v>
      </c>
      <c r="D109" s="17">
        <f>HONG_LAN!H22</f>
        <v>1.3</v>
      </c>
      <c r="E109" s="16">
        <f>HONG_LAN!L22</f>
        <v>76</v>
      </c>
      <c r="F109" s="17">
        <f>HONG_LAN!M22</f>
        <v>1.2666666666666666</v>
      </c>
      <c r="G109" s="16">
        <f>HONG_LAN!Q22</f>
        <v>3</v>
      </c>
      <c r="H109" s="17">
        <f>HONG_LAN!R22</f>
        <v>0.05</v>
      </c>
      <c r="I109" s="5">
        <f>HONG_LAN!V22</f>
        <v>0</v>
      </c>
      <c r="J109" s="17">
        <f>HONG_LAN!W22</f>
        <v>0</v>
      </c>
    </row>
    <row r="110" spans="1:10">
      <c r="A110" t="s">
        <v>17</v>
      </c>
      <c r="B110" t="str">
        <f>VUONG_THANH_THUY!A1</f>
        <v>GV: Vương Thanh Thủy</v>
      </c>
      <c r="C110" s="4"/>
      <c r="D110" s="4"/>
      <c r="E110" s="16"/>
      <c r="F110" s="4"/>
      <c r="G110" s="16"/>
      <c r="H110" s="4"/>
      <c r="I110" s="4"/>
      <c r="J110" s="4"/>
    </row>
    <row r="111" spans="1:10">
      <c r="A111" t="str">
        <f>VUONG_THANH_THUY!A3</f>
        <v>14CĐ-Ô1</v>
      </c>
      <c r="B111" s="7">
        <v>1</v>
      </c>
      <c r="C111" s="4">
        <f>VUONG_THANH_THUY!G3</f>
        <v>125</v>
      </c>
      <c r="D111" s="17">
        <f>VUONG_THANH_THUY!H3</f>
        <v>0.7142857142857143</v>
      </c>
      <c r="E111" s="16">
        <f>VUONG_THANH_THUY!L3</f>
        <v>43</v>
      </c>
      <c r="F111" s="17">
        <f>VUONG_THANH_THUY!M3</f>
        <v>0.24571428571428572</v>
      </c>
      <c r="G111" s="16">
        <f>VUONG_THANH_THUY!Q3</f>
        <v>4</v>
      </c>
      <c r="H111" s="17">
        <f>VUONG_THANH_THUY!R3</f>
        <v>2.2857142857142857E-2</v>
      </c>
      <c r="I111" s="4">
        <f>VUONG_THANH_THUY!V3</f>
        <v>2</v>
      </c>
      <c r="J111" s="17">
        <f>VUONG_THANH_THUY!W3</f>
        <v>1.1428571428571429E-2</v>
      </c>
    </row>
    <row r="112" spans="1:10">
      <c r="A112" t="str">
        <f>VUONG_THANH_THUY!A4</f>
        <v>14CĐ-Ô2</v>
      </c>
      <c r="B112" s="7">
        <v>2</v>
      </c>
      <c r="C112" s="5">
        <f>VUONG_THANH_THUY!G4</f>
        <v>141</v>
      </c>
      <c r="D112" s="17">
        <f>VUONG_THANH_THUY!H4</f>
        <v>0.80571428571428572</v>
      </c>
      <c r="E112" s="16">
        <f>VUONG_THANH_THUY!L4</f>
        <v>30</v>
      </c>
      <c r="F112" s="17">
        <f>VUONG_THANH_THUY!M4</f>
        <v>0.17142857142857143</v>
      </c>
      <c r="G112" s="16">
        <f>VUONG_THANH_THUY!Q4</f>
        <v>3</v>
      </c>
      <c r="H112" s="17">
        <f>VUONG_THANH_THUY!R4</f>
        <v>1.7142857142857144E-2</v>
      </c>
      <c r="I112" s="5">
        <f>VUONG_THANH_THUY!V4</f>
        <v>1</v>
      </c>
      <c r="J112" s="17">
        <f>VUONG_THANH_THUY!W4</f>
        <v>5.7142857142857143E-3</v>
      </c>
    </row>
    <row r="113" spans="1:10">
      <c r="A113" t="str">
        <f>VUONG_THANH_THUY!A5</f>
        <v>14CĐ-Ô3</v>
      </c>
      <c r="B113" s="7">
        <v>3</v>
      </c>
      <c r="C113" s="5">
        <f>VUONG_THANH_THUY!G5</f>
        <v>149</v>
      </c>
      <c r="D113" s="17">
        <f>VUONG_THANH_THUY!H5</f>
        <v>0.85142857142857142</v>
      </c>
      <c r="E113" s="16">
        <f>VUONG_THANH_THUY!L5</f>
        <v>23</v>
      </c>
      <c r="F113" s="17">
        <f>VUONG_THANH_THUY!M5</f>
        <v>0.13142857142857142</v>
      </c>
      <c r="G113" s="16">
        <f>VUONG_THANH_THUY!Q5</f>
        <v>2</v>
      </c>
      <c r="H113" s="17">
        <f>VUONG_THANH_THUY!R5</f>
        <v>1.1428571428571429E-2</v>
      </c>
      <c r="I113" s="5">
        <f>VUONG_THANH_THUY!V5</f>
        <v>1</v>
      </c>
      <c r="J113" s="17">
        <f>VUONG_THANH_THUY!W5</f>
        <v>5.7142857142857143E-3</v>
      </c>
    </row>
    <row r="114" spans="1:10">
      <c r="A114" t="str">
        <f>VUONG_THANH_THUY!A6</f>
        <v>14CĐ-Ô4</v>
      </c>
      <c r="B114" s="7">
        <v>4</v>
      </c>
      <c r="C114" s="5">
        <f>VUONG_THANH_THUY!G6</f>
        <v>150</v>
      </c>
      <c r="D114" s="17">
        <f>VUONG_THANH_THUY!H6</f>
        <v>0.8571428571428571</v>
      </c>
      <c r="E114" s="16">
        <f>VUONG_THANH_THUY!L6</f>
        <v>18</v>
      </c>
      <c r="F114" s="17">
        <f>VUONG_THANH_THUY!M6</f>
        <v>0.10285714285714286</v>
      </c>
      <c r="G114" s="16">
        <f>VUONG_THANH_THUY!Q6</f>
        <v>5</v>
      </c>
      <c r="H114" s="17">
        <f>VUONG_THANH_THUY!R6</f>
        <v>2.8571428571428571E-2</v>
      </c>
      <c r="I114" s="5">
        <f>VUONG_THANH_THUY!V6</f>
        <v>0</v>
      </c>
      <c r="J114" s="17">
        <f>VUONG_THANH_THUY!W6</f>
        <v>0</v>
      </c>
    </row>
    <row r="115" spans="1:10">
      <c r="A115" t="str">
        <f>VUONG_THANH_THUY!A7</f>
        <v>14CĐ-Ô5</v>
      </c>
      <c r="B115" s="7">
        <v>5</v>
      </c>
      <c r="C115" s="5">
        <f>VUONG_THANH_THUY!G7</f>
        <v>140</v>
      </c>
      <c r="D115" s="17">
        <f>VUONG_THANH_THUY!H7</f>
        <v>0.8</v>
      </c>
      <c r="E115" s="16">
        <f>VUONG_THANH_THUY!L7</f>
        <v>32</v>
      </c>
      <c r="F115" s="17">
        <f>VUONG_THANH_THUY!M7</f>
        <v>0.18285714285714286</v>
      </c>
      <c r="G115" s="16">
        <f>VUONG_THANH_THUY!Q7</f>
        <v>1</v>
      </c>
      <c r="H115" s="17">
        <f>VUONG_THANH_THUY!R7</f>
        <v>5.7142857142857143E-3</v>
      </c>
      <c r="I115" s="5">
        <f>VUONG_THANH_THUY!V7</f>
        <v>2</v>
      </c>
      <c r="J115" s="17">
        <f>VUONG_THANH_THUY!W7</f>
        <v>1.1428571428571429E-2</v>
      </c>
    </row>
    <row r="116" spans="1:10">
      <c r="A116" t="str">
        <f>VUONG_THANH_THUY!A8</f>
        <v>14TC-Ô1</v>
      </c>
      <c r="B116" s="7">
        <v>6</v>
      </c>
      <c r="C116" s="5">
        <f>VUONG_THANH_THUY!G8</f>
        <v>129</v>
      </c>
      <c r="D116" s="17">
        <f>VUONG_THANH_THUY!H8</f>
        <v>0.7371428571428571</v>
      </c>
      <c r="E116" s="16">
        <f>VUONG_THANH_THUY!L8</f>
        <v>33</v>
      </c>
      <c r="F116" s="17">
        <f>VUONG_THANH_THUY!M8</f>
        <v>0.18857142857142858</v>
      </c>
      <c r="G116" s="16">
        <f>VUONG_THANH_THUY!Q8</f>
        <v>11</v>
      </c>
      <c r="H116" s="17">
        <f>VUONG_THANH_THUY!R8</f>
        <v>6.2857142857142861E-2</v>
      </c>
      <c r="I116" s="5">
        <f>VUONG_THANH_THUY!V8</f>
        <v>1</v>
      </c>
      <c r="J116" s="17">
        <f>VUONG_THANH_THUY!W8</f>
        <v>5.7142857142857143E-3</v>
      </c>
    </row>
    <row r="117" spans="1:10">
      <c r="A117" t="str">
        <f>VUONG_THANH_THUY!A9</f>
        <v>14TC-Ô2</v>
      </c>
      <c r="B117" s="7">
        <v>7</v>
      </c>
      <c r="C117" s="5">
        <f>VUONG_THANH_THUY!G9</f>
        <v>124</v>
      </c>
      <c r="D117" s="17">
        <f>VUONG_THANH_THUY!H9</f>
        <v>0.70857142857142852</v>
      </c>
      <c r="E117" s="16">
        <f>VUONG_THANH_THUY!L9</f>
        <v>36</v>
      </c>
      <c r="F117" s="17">
        <f>VUONG_THANH_THUY!M9</f>
        <v>0.20571428571428571</v>
      </c>
      <c r="G117" s="16">
        <f>VUONG_THANH_THUY!Q9</f>
        <v>10</v>
      </c>
      <c r="H117" s="17">
        <f>VUONG_THANH_THUY!R9</f>
        <v>5.7142857142857141E-2</v>
      </c>
      <c r="I117" s="5">
        <f>VUONG_THANH_THUY!V9</f>
        <v>3</v>
      </c>
      <c r="J117" s="17">
        <f>VUONG_THANH_THUY!W9</f>
        <v>1.7142857142857144E-2</v>
      </c>
    </row>
    <row r="118" spans="1:10">
      <c r="A118">
        <f>VUONG_THANH_THUY!A10</f>
        <v>175</v>
      </c>
      <c r="B118" s="7">
        <v>8</v>
      </c>
      <c r="C118" s="5">
        <f>VUONG_THANH_THUY!G10</f>
        <v>124</v>
      </c>
      <c r="D118" s="17">
        <f>VUONG_THANH_THUY!H10</f>
        <v>0.70857142857142852</v>
      </c>
      <c r="E118" s="16">
        <f>VUONG_THANH_THUY!L10</f>
        <v>39</v>
      </c>
      <c r="F118" s="17">
        <f>VUONG_THANH_THUY!M10</f>
        <v>0.22285714285714286</v>
      </c>
      <c r="G118" s="16">
        <f>VUONG_THANH_THUY!Q10</f>
        <v>9</v>
      </c>
      <c r="H118" s="17">
        <f>VUONG_THANH_THUY!R10</f>
        <v>5.1428571428571428E-2</v>
      </c>
      <c r="I118" s="5">
        <f>VUONG_THANH_THUY!V10</f>
        <v>2</v>
      </c>
      <c r="J118" s="17">
        <f>VUONG_THANH_THUY!W10</f>
        <v>1.1428571428571429E-2</v>
      </c>
    </row>
    <row r="119" spans="1:10">
      <c r="B119" s="7">
        <v>9</v>
      </c>
      <c r="C119" s="5">
        <f>VUONG_THANH_THUY!G11</f>
        <v>137</v>
      </c>
      <c r="D119" s="17">
        <f>VUONG_THANH_THUY!H11</f>
        <v>0.78285714285714281</v>
      </c>
      <c r="E119" s="16">
        <f>VUONG_THANH_THUY!L11</f>
        <v>29</v>
      </c>
      <c r="F119" s="17">
        <f>VUONG_THANH_THUY!M11</f>
        <v>0.1657142857142857</v>
      </c>
      <c r="G119" s="16">
        <f>VUONG_THANH_THUY!Q11</f>
        <v>8</v>
      </c>
      <c r="H119" s="17">
        <f>VUONG_THANH_THUY!R11</f>
        <v>4.5714285714285714E-2</v>
      </c>
      <c r="I119" s="5">
        <f>VUONG_THANH_THUY!V11</f>
        <v>1</v>
      </c>
      <c r="J119" s="17">
        <f>VUONG_THANH_THUY!W11</f>
        <v>5.7142857142857143E-3</v>
      </c>
    </row>
    <row r="120" spans="1:10">
      <c r="B120" s="7">
        <v>10</v>
      </c>
      <c r="C120" s="5">
        <f>VUONG_THANH_THUY!G12</f>
        <v>144</v>
      </c>
      <c r="D120" s="17">
        <f>VUONG_THANH_THUY!H12</f>
        <v>0.82285714285714284</v>
      </c>
      <c r="E120" s="16">
        <f>VUONG_THANH_THUY!L12</f>
        <v>26</v>
      </c>
      <c r="F120" s="17">
        <f>VUONG_THANH_THUY!M12</f>
        <v>0.14857142857142858</v>
      </c>
      <c r="G120" s="16">
        <f>VUONG_THANH_THUY!Q12</f>
        <v>2</v>
      </c>
      <c r="H120" s="17">
        <f>VUONG_THANH_THUY!R12</f>
        <v>1.1428571428571429E-2</v>
      </c>
      <c r="I120" s="5">
        <f>VUONG_THANH_THUY!V12</f>
        <v>1</v>
      </c>
      <c r="J120" s="17">
        <f>VUONG_THANH_THUY!W12</f>
        <v>5.7142857142857143E-3</v>
      </c>
    </row>
    <row r="121" spans="1:10">
      <c r="B121" s="7">
        <v>11</v>
      </c>
      <c r="C121" s="5">
        <f>VUONG_THANH_THUY!G13</f>
        <v>121</v>
      </c>
      <c r="D121" s="17">
        <f>VUONG_THANH_THUY!H13</f>
        <v>0.69142857142857139</v>
      </c>
      <c r="E121" s="16">
        <f>VUONG_THANH_THUY!L13</f>
        <v>47</v>
      </c>
      <c r="F121" s="17">
        <f>VUONG_THANH_THUY!M13</f>
        <v>0.26857142857142857</v>
      </c>
      <c r="G121" s="16">
        <f>VUONG_THANH_THUY!Q13</f>
        <v>2</v>
      </c>
      <c r="H121" s="17">
        <f>VUONG_THANH_THUY!R13</f>
        <v>1.1428571428571429E-2</v>
      </c>
      <c r="I121" s="5">
        <f>VUONG_THANH_THUY!V13</f>
        <v>4</v>
      </c>
      <c r="J121" s="17">
        <f>VUONG_THANH_THUY!W13</f>
        <v>2.2857142857142857E-2</v>
      </c>
    </row>
    <row r="122" spans="1:10">
      <c r="B122" s="7">
        <v>12</v>
      </c>
      <c r="C122" s="5">
        <f>VUONG_THANH_THUY!G14</f>
        <v>132</v>
      </c>
      <c r="D122" s="17">
        <f>VUONG_THANH_THUY!H14</f>
        <v>0.75428571428571434</v>
      </c>
      <c r="E122" s="16">
        <f>VUONG_THANH_THUY!L14</f>
        <v>40</v>
      </c>
      <c r="F122" s="17">
        <f>VUONG_THANH_THUY!M14</f>
        <v>0.22857142857142856</v>
      </c>
      <c r="G122" s="16">
        <f>VUONG_THANH_THUY!Q14</f>
        <v>1</v>
      </c>
      <c r="H122" s="17">
        <f>VUONG_THANH_THUY!R14</f>
        <v>5.7142857142857143E-3</v>
      </c>
      <c r="I122" s="5">
        <f>VUONG_THANH_THUY!V14</f>
        <v>2</v>
      </c>
      <c r="J122" s="17">
        <f>VUONG_THANH_THUY!W14</f>
        <v>1.1428571428571429E-2</v>
      </c>
    </row>
    <row r="123" spans="1:10">
      <c r="B123" s="7">
        <v>13</v>
      </c>
      <c r="C123" s="5">
        <f>VUONG_THANH_THUY!G15</f>
        <v>121</v>
      </c>
      <c r="D123" s="17">
        <f>VUONG_THANH_THUY!H15</f>
        <v>0.69142857142857139</v>
      </c>
      <c r="E123" s="16">
        <f>VUONG_THANH_THUY!L15</f>
        <v>37</v>
      </c>
      <c r="F123" s="17">
        <f>VUONG_THANH_THUY!M15</f>
        <v>0.21142857142857144</v>
      </c>
      <c r="G123" s="16">
        <f>VUONG_THANH_THUY!Q15</f>
        <v>11</v>
      </c>
      <c r="H123" s="17">
        <f>VUONG_THANH_THUY!R15</f>
        <v>6.2857142857142861E-2</v>
      </c>
      <c r="I123" s="5">
        <f>VUONG_THANH_THUY!V15</f>
        <v>6</v>
      </c>
      <c r="J123" s="17">
        <f>VUONG_THANH_THUY!W15</f>
        <v>3.4285714285714287E-2</v>
      </c>
    </row>
    <row r="124" spans="1:10">
      <c r="B124" s="7">
        <v>14</v>
      </c>
      <c r="C124" s="5">
        <f>VUONG_THANH_THUY!G16</f>
        <v>120</v>
      </c>
      <c r="D124" s="17">
        <f>VUONG_THANH_THUY!H16</f>
        <v>0.68571428571428572</v>
      </c>
      <c r="E124" s="16">
        <f>VUONG_THANH_THUY!L16</f>
        <v>47</v>
      </c>
      <c r="F124" s="17">
        <f>VUONG_THANH_THUY!M16</f>
        <v>0.26857142857142857</v>
      </c>
      <c r="G124" s="16">
        <f>VUONG_THANH_THUY!Q16</f>
        <v>6</v>
      </c>
      <c r="H124" s="17">
        <f>VUONG_THANH_THUY!R16</f>
        <v>3.4285714285714287E-2</v>
      </c>
      <c r="I124" s="5">
        <f>VUONG_THANH_THUY!V16</f>
        <v>2</v>
      </c>
      <c r="J124" s="17">
        <f>VUONG_THANH_THUY!W16</f>
        <v>1.1428571428571429E-2</v>
      </c>
    </row>
    <row r="125" spans="1:10">
      <c r="B125" s="7">
        <v>15</v>
      </c>
      <c r="C125" s="5">
        <f>VUONG_THANH_THUY!G17</f>
        <v>131</v>
      </c>
      <c r="D125" s="17">
        <f>VUONG_THANH_THUY!H17</f>
        <v>0.74857142857142855</v>
      </c>
      <c r="E125" s="16">
        <f>VUONG_THANH_THUY!L17</f>
        <v>39</v>
      </c>
      <c r="F125" s="17">
        <f>VUONG_THANH_THUY!M17</f>
        <v>0.22285714285714286</v>
      </c>
      <c r="G125" s="16">
        <f>VUONG_THANH_THUY!Q17</f>
        <v>3</v>
      </c>
      <c r="H125" s="17">
        <f>VUONG_THANH_THUY!R17</f>
        <v>1.7142857142857144E-2</v>
      </c>
      <c r="I125" s="5">
        <f>VUONG_THANH_THUY!V17</f>
        <v>1</v>
      </c>
      <c r="J125" s="17">
        <f>VUONG_THANH_THUY!W17</f>
        <v>5.7142857142857143E-3</v>
      </c>
    </row>
    <row r="126" spans="1:10">
      <c r="B126" s="7">
        <v>16</v>
      </c>
      <c r="C126" s="5">
        <f>VUONG_THANH_THUY!G18</f>
        <v>130</v>
      </c>
      <c r="D126" s="17">
        <f>VUONG_THANH_THUY!H18</f>
        <v>0.74285714285714288</v>
      </c>
      <c r="E126" s="16">
        <f>VUONG_THANH_THUY!L18</f>
        <v>41</v>
      </c>
      <c r="F126" s="17">
        <f>VUONG_THANH_THUY!M18</f>
        <v>0.23428571428571429</v>
      </c>
      <c r="G126" s="16">
        <f>VUONG_THANH_THUY!Q18</f>
        <v>3</v>
      </c>
      <c r="H126" s="17">
        <f>VUONG_THANH_THUY!R18</f>
        <v>1.7142857142857144E-2</v>
      </c>
      <c r="I126" s="5">
        <f>VUONG_THANH_THUY!V18</f>
        <v>1</v>
      </c>
      <c r="J126" s="17">
        <f>VUONG_THANH_THUY!W18</f>
        <v>5.7142857142857143E-3</v>
      </c>
    </row>
    <row r="127" spans="1:10">
      <c r="B127" s="7">
        <v>17</v>
      </c>
      <c r="C127" s="5">
        <f>VUONG_THANH_THUY!G19</f>
        <v>141</v>
      </c>
      <c r="D127" s="17">
        <f>VUONG_THANH_THUY!H19</f>
        <v>0.80571428571428572</v>
      </c>
      <c r="E127" s="16">
        <f>VUONG_THANH_THUY!L19</f>
        <v>23</v>
      </c>
      <c r="F127" s="17">
        <f>VUONG_THANH_THUY!M19</f>
        <v>0.13142857142857142</v>
      </c>
      <c r="G127" s="16">
        <f>VUONG_THANH_THUY!Q19</f>
        <v>6</v>
      </c>
      <c r="H127" s="17">
        <f>VUONG_THANH_THUY!R19</f>
        <v>3.4285714285714287E-2</v>
      </c>
      <c r="I127" s="5">
        <f>VUONG_THANH_THUY!V19</f>
        <v>4</v>
      </c>
      <c r="J127" s="17">
        <f>VUONG_THANH_THUY!W19</f>
        <v>2.2857142857142857E-2</v>
      </c>
    </row>
    <row r="128" spans="1:10">
      <c r="B128" s="7">
        <v>18</v>
      </c>
      <c r="C128" s="5">
        <f>VUONG_THANH_THUY!G20</f>
        <v>146</v>
      </c>
      <c r="D128" s="17">
        <f>VUONG_THANH_THUY!H20</f>
        <v>0.8342857142857143</v>
      </c>
      <c r="E128" s="16">
        <f>VUONG_THANH_THUY!L20</f>
        <v>26</v>
      </c>
      <c r="F128" s="17">
        <f>VUONG_THANH_THUY!M20</f>
        <v>0.14857142857142858</v>
      </c>
      <c r="G128" s="16">
        <f>VUONG_THANH_THUY!Q20</f>
        <v>2</v>
      </c>
      <c r="H128" s="17">
        <f>VUONG_THANH_THUY!R20</f>
        <v>1.1428571428571429E-2</v>
      </c>
      <c r="I128" s="5">
        <f>VUONG_THANH_THUY!V20</f>
        <v>1</v>
      </c>
      <c r="J128" s="17">
        <f>VUONG_THANH_THUY!W20</f>
        <v>5.7142857142857143E-3</v>
      </c>
    </row>
    <row r="129" spans="1:10">
      <c r="B129" s="7">
        <v>19</v>
      </c>
      <c r="C129" s="5">
        <f>VUONG_THANH_THUY!G21</f>
        <v>151</v>
      </c>
      <c r="D129" s="17">
        <f>VUONG_THANH_THUY!H21</f>
        <v>0.86285714285714288</v>
      </c>
      <c r="E129" s="16">
        <f>VUONG_THANH_THUY!L21</f>
        <v>22</v>
      </c>
      <c r="F129" s="17">
        <f>VUONG_THANH_THUY!M21</f>
        <v>0.12571428571428572</v>
      </c>
      <c r="G129" s="16">
        <f>VUONG_THANH_THUY!Q21</f>
        <v>1</v>
      </c>
      <c r="H129" s="17">
        <f>VUONG_THANH_THUY!R21</f>
        <v>5.7142857142857143E-3</v>
      </c>
      <c r="I129" s="5">
        <f>VUONG_THANH_THUY!V21</f>
        <v>1</v>
      </c>
      <c r="J129" s="17">
        <f>VUONG_THANH_THUY!W21</f>
        <v>5.7142857142857143E-3</v>
      </c>
    </row>
    <row r="130" spans="1:10">
      <c r="B130" s="7">
        <v>20</v>
      </c>
      <c r="C130" s="5">
        <f>VUONG_THANH_THUY!G22</f>
        <v>152</v>
      </c>
      <c r="D130" s="17">
        <f>VUONG_THANH_THUY!H22</f>
        <v>0.86857142857142855</v>
      </c>
      <c r="E130" s="16">
        <f>VUONG_THANH_THUY!L22</f>
        <v>19</v>
      </c>
      <c r="F130" s="17">
        <f>VUONG_THANH_THUY!M22</f>
        <v>0.10857142857142857</v>
      </c>
      <c r="G130" s="16">
        <f>VUONG_THANH_THUY!Q22</f>
        <v>2</v>
      </c>
      <c r="H130" s="17">
        <f>VUONG_THANH_THUY!R22</f>
        <v>1.1428571428571429E-2</v>
      </c>
      <c r="I130" s="5">
        <f>VUONG_THANH_THUY!V22</f>
        <v>2</v>
      </c>
      <c r="J130" s="17">
        <f>VUONG_THANH_THUY!W22</f>
        <v>1.1428571428571429E-2</v>
      </c>
    </row>
    <row r="131" spans="1:10">
      <c r="A131" t="s">
        <v>17</v>
      </c>
      <c r="B131">
        <f>C.ThanhThuy!A1</f>
        <v>0</v>
      </c>
      <c r="C131" s="4"/>
      <c r="D131" s="4"/>
      <c r="E131" s="16"/>
      <c r="F131" s="4"/>
      <c r="G131" s="16"/>
      <c r="H131" s="4"/>
      <c r="I131" s="4"/>
      <c r="J131" s="4"/>
    </row>
    <row r="132" spans="1:10">
      <c r="B132" s="7">
        <v>1</v>
      </c>
      <c r="C132" s="4">
        <f>C.ThanhThuy!G3</f>
        <v>64</v>
      </c>
      <c r="D132" s="17">
        <f>C.ThanhThuy!H3</f>
        <v>0.58715596330275233</v>
      </c>
      <c r="E132" s="16">
        <f>C.ThanhThuy!L3</f>
        <v>39</v>
      </c>
      <c r="F132" s="17">
        <f>C.ThanhThuy!M3</f>
        <v>0.3577981651376147</v>
      </c>
      <c r="G132" s="16">
        <f>C.ThanhThuy!Q3</f>
        <v>3</v>
      </c>
      <c r="H132" s="17">
        <f>C.ThanhThuy!R3</f>
        <v>2.7522935779816515E-2</v>
      </c>
      <c r="I132" s="4">
        <f>C.ThanhThuy!V3</f>
        <v>2</v>
      </c>
      <c r="J132" s="17">
        <f>C.ThanhThuy!W3</f>
        <v>1.834862385321101E-2</v>
      </c>
    </row>
    <row r="133" spans="1:10">
      <c r="B133" s="7">
        <v>2</v>
      </c>
      <c r="C133" s="5">
        <f>C.ThanhThuy!G4</f>
        <v>48</v>
      </c>
      <c r="D133" s="17">
        <f>C.ThanhThuy!H4</f>
        <v>0.44036697247706424</v>
      </c>
      <c r="E133" s="16">
        <f>C.ThanhThuy!L4</f>
        <v>52</v>
      </c>
      <c r="F133" s="17">
        <f>C.ThanhThuy!M4</f>
        <v>0.47706422018348627</v>
      </c>
      <c r="G133" s="16">
        <f>C.ThanhThuy!Q4</f>
        <v>8</v>
      </c>
      <c r="H133" s="17">
        <f>C.ThanhThuy!R4</f>
        <v>7.3394495412844041E-2</v>
      </c>
      <c r="I133" s="5">
        <f>C.ThanhThuy!V4</f>
        <v>1</v>
      </c>
      <c r="J133" s="17">
        <f>C.ThanhThuy!W4</f>
        <v>9.1743119266055051E-3</v>
      </c>
    </row>
    <row r="134" spans="1:10">
      <c r="B134" s="7">
        <v>3</v>
      </c>
      <c r="C134" s="5">
        <f>C.ThanhThuy!G5</f>
        <v>43</v>
      </c>
      <c r="D134" s="17">
        <f>C.ThanhThuy!H5</f>
        <v>0.39449541284403672</v>
      </c>
      <c r="E134" s="16">
        <f>C.ThanhThuy!L5</f>
        <v>55</v>
      </c>
      <c r="F134" s="17">
        <f>C.ThanhThuy!M5</f>
        <v>0.50458715596330272</v>
      </c>
      <c r="G134" s="16">
        <f>C.ThanhThuy!Q5</f>
        <v>10</v>
      </c>
      <c r="H134" s="17">
        <f>C.ThanhThuy!R5</f>
        <v>9.1743119266055051E-2</v>
      </c>
      <c r="I134" s="5">
        <f>C.ThanhThuy!V5</f>
        <v>1</v>
      </c>
      <c r="J134" s="17">
        <f>C.ThanhThuy!W5</f>
        <v>9.1743119266055051E-3</v>
      </c>
    </row>
    <row r="135" spans="1:10">
      <c r="B135" s="7">
        <v>4</v>
      </c>
      <c r="C135" s="5">
        <f>C.ThanhThuy!G6</f>
        <v>50</v>
      </c>
      <c r="D135" s="17">
        <f>C.ThanhThuy!H6</f>
        <v>0.45871559633027525</v>
      </c>
      <c r="E135" s="16">
        <f>C.ThanhThuy!L6</f>
        <v>50</v>
      </c>
      <c r="F135" s="17">
        <f>C.ThanhThuy!M6</f>
        <v>0.45871559633027525</v>
      </c>
      <c r="G135" s="16">
        <f>C.ThanhThuy!Q6</f>
        <v>7</v>
      </c>
      <c r="H135" s="17">
        <f>C.ThanhThuy!R6</f>
        <v>6.4220183486238536E-2</v>
      </c>
      <c r="I135" s="5">
        <f>C.ThanhThuy!V6</f>
        <v>2</v>
      </c>
      <c r="J135" s="17">
        <f>C.ThanhThuy!W6</f>
        <v>1.834862385321101E-2</v>
      </c>
    </row>
    <row r="136" spans="1:10">
      <c r="B136" s="7">
        <v>5</v>
      </c>
      <c r="C136" s="5">
        <f>C.ThanhThuy!G7</f>
        <v>28</v>
      </c>
      <c r="D136" s="17">
        <f>C.ThanhThuy!H7</f>
        <v>0.25688073394495414</v>
      </c>
      <c r="E136" s="16">
        <f>C.ThanhThuy!L7</f>
        <v>56</v>
      </c>
      <c r="F136" s="17">
        <f>C.ThanhThuy!M7</f>
        <v>0.51376146788990829</v>
      </c>
      <c r="G136" s="16">
        <f>C.ThanhThuy!Q7</f>
        <v>23</v>
      </c>
      <c r="H136" s="17">
        <f>C.ThanhThuy!R7</f>
        <v>0.21100917431192662</v>
      </c>
      <c r="I136" s="5">
        <f>C.ThanhThuy!V7</f>
        <v>1</v>
      </c>
      <c r="J136" s="17">
        <f>C.ThanhThuy!W7</f>
        <v>9.1743119266055051E-3</v>
      </c>
    </row>
    <row r="137" spans="1:10">
      <c r="B137" s="7">
        <v>6</v>
      </c>
      <c r="C137" s="5">
        <f>C.ThanhThuy!G8</f>
        <v>27</v>
      </c>
      <c r="D137" s="17">
        <f>C.ThanhThuy!H8</f>
        <v>0.24770642201834864</v>
      </c>
      <c r="E137" s="16">
        <f>C.ThanhThuy!L8</f>
        <v>46</v>
      </c>
      <c r="F137" s="17">
        <f>C.ThanhThuy!M8</f>
        <v>0.42201834862385323</v>
      </c>
      <c r="G137" s="16">
        <f>C.ThanhThuy!Q8</f>
        <v>27</v>
      </c>
      <c r="H137" s="17">
        <f>C.ThanhThuy!R8</f>
        <v>0.24770642201834864</v>
      </c>
      <c r="I137" s="5">
        <f>C.ThanhThuy!V8</f>
        <v>9</v>
      </c>
      <c r="J137" s="17">
        <f>C.ThanhThuy!W8</f>
        <v>8.2568807339449546E-2</v>
      </c>
    </row>
    <row r="138" spans="1:10">
      <c r="B138" s="7">
        <v>7</v>
      </c>
      <c r="C138" s="5">
        <f>C.ThanhThuy!G9</f>
        <v>25</v>
      </c>
      <c r="D138" s="17">
        <f>C.ThanhThuy!H9</f>
        <v>0.22935779816513763</v>
      </c>
      <c r="E138" s="16">
        <f>C.ThanhThuy!L9</f>
        <v>50</v>
      </c>
      <c r="F138" s="17">
        <f>C.ThanhThuy!M9</f>
        <v>0.45871559633027525</v>
      </c>
      <c r="G138" s="16">
        <f>C.ThanhThuy!Q9</f>
        <v>29</v>
      </c>
      <c r="H138" s="17">
        <f>C.ThanhThuy!R9</f>
        <v>0.26605504587155965</v>
      </c>
      <c r="I138" s="5">
        <f>C.ThanhThuy!V9</f>
        <v>5</v>
      </c>
      <c r="J138" s="17">
        <f>C.ThanhThuy!W9</f>
        <v>4.5871559633027525E-2</v>
      </c>
    </row>
    <row r="139" spans="1:10">
      <c r="B139" s="7">
        <v>8</v>
      </c>
      <c r="C139" s="5">
        <f>C.ThanhThuy!G10</f>
        <v>29</v>
      </c>
      <c r="D139" s="17">
        <f>C.ThanhThuy!H10</f>
        <v>0.26605504587155965</v>
      </c>
      <c r="E139" s="16">
        <f>C.ThanhThuy!L10</f>
        <v>54</v>
      </c>
      <c r="F139" s="17">
        <f>C.ThanhThuy!M10</f>
        <v>0.49541284403669728</v>
      </c>
      <c r="G139" s="16">
        <f>C.ThanhThuy!Q10</f>
        <v>25</v>
      </c>
      <c r="H139" s="17">
        <f>C.ThanhThuy!R10</f>
        <v>0.22935779816513763</v>
      </c>
      <c r="I139" s="5">
        <f>C.ThanhThuy!V10</f>
        <v>1</v>
      </c>
      <c r="J139" s="17">
        <f>C.ThanhThuy!W10</f>
        <v>9.1743119266055051E-3</v>
      </c>
    </row>
    <row r="140" spans="1:10">
      <c r="B140" s="7">
        <v>9</v>
      </c>
      <c r="C140" s="5">
        <f>C.ThanhThuy!G11</f>
        <v>31</v>
      </c>
      <c r="D140" s="17">
        <f>C.ThanhThuy!H11</f>
        <v>0.28440366972477066</v>
      </c>
      <c r="E140" s="16">
        <f>C.ThanhThuy!L11</f>
        <v>40</v>
      </c>
      <c r="F140" s="17">
        <f>C.ThanhThuy!M11</f>
        <v>0.3669724770642202</v>
      </c>
      <c r="G140" s="16">
        <f>C.ThanhThuy!Q11</f>
        <v>34</v>
      </c>
      <c r="H140" s="17">
        <f>C.ThanhThuy!R11</f>
        <v>0.31192660550458717</v>
      </c>
      <c r="I140" s="5">
        <f>C.ThanhThuy!V11</f>
        <v>4</v>
      </c>
      <c r="J140" s="17">
        <f>C.ThanhThuy!W11</f>
        <v>3.669724770642202E-2</v>
      </c>
    </row>
    <row r="141" spans="1:10">
      <c r="B141" s="7">
        <v>10</v>
      </c>
      <c r="C141" s="5">
        <f>C.ThanhThuy!G12</f>
        <v>40</v>
      </c>
      <c r="D141" s="17">
        <f>C.ThanhThuy!H12</f>
        <v>0.3669724770642202</v>
      </c>
      <c r="E141" s="16">
        <f>C.ThanhThuy!L12</f>
        <v>49</v>
      </c>
      <c r="F141" s="17">
        <f>C.ThanhThuy!M12</f>
        <v>0.44954128440366975</v>
      </c>
      <c r="G141" s="16">
        <f>C.ThanhThuy!Q12</f>
        <v>20</v>
      </c>
      <c r="H141" s="17">
        <f>C.ThanhThuy!R12</f>
        <v>0.1834862385321101</v>
      </c>
      <c r="I141" s="5">
        <f>C.ThanhThuy!V12</f>
        <v>0</v>
      </c>
      <c r="J141" s="17">
        <f>C.ThanhThuy!W12</f>
        <v>0</v>
      </c>
    </row>
    <row r="142" spans="1:10">
      <c r="B142" s="7">
        <v>11</v>
      </c>
      <c r="C142" s="5">
        <f>C.ThanhThuy!G13</f>
        <v>52</v>
      </c>
      <c r="D142" s="17">
        <f>C.ThanhThuy!H13</f>
        <v>0.47706422018348627</v>
      </c>
      <c r="E142" s="16">
        <f>C.ThanhThuy!L13</f>
        <v>51</v>
      </c>
      <c r="F142" s="17">
        <f>C.ThanhThuy!M13</f>
        <v>0.46788990825688076</v>
      </c>
      <c r="G142" s="16">
        <f>C.ThanhThuy!Q13</f>
        <v>6</v>
      </c>
      <c r="H142" s="17">
        <f>C.ThanhThuy!R13</f>
        <v>5.5045871559633031E-2</v>
      </c>
      <c r="I142" s="5">
        <f>C.ThanhThuy!V13</f>
        <v>1</v>
      </c>
      <c r="J142" s="17">
        <f>C.ThanhThuy!W13</f>
        <v>9.1743119266055051E-3</v>
      </c>
    </row>
    <row r="143" spans="1:10">
      <c r="B143" s="7">
        <v>12</v>
      </c>
      <c r="C143" s="5">
        <f>C.ThanhThuy!G14</f>
        <v>51</v>
      </c>
      <c r="D143" s="17">
        <f>C.ThanhThuy!H14</f>
        <v>0.46788990825688076</v>
      </c>
      <c r="E143" s="16">
        <f>C.ThanhThuy!L14</f>
        <v>48</v>
      </c>
      <c r="F143" s="17">
        <f>C.ThanhThuy!M14</f>
        <v>0.44036697247706424</v>
      </c>
      <c r="G143" s="16">
        <f>C.ThanhThuy!Q14</f>
        <v>9</v>
      </c>
      <c r="H143" s="17">
        <f>C.ThanhThuy!R14</f>
        <v>8.2568807339449546E-2</v>
      </c>
      <c r="I143" s="5">
        <f>C.ThanhThuy!V14</f>
        <v>1</v>
      </c>
      <c r="J143" s="17">
        <f>C.ThanhThuy!W14</f>
        <v>9.1743119266055051E-3</v>
      </c>
    </row>
    <row r="144" spans="1:10">
      <c r="B144" s="7">
        <v>13</v>
      </c>
      <c r="C144" s="5">
        <f>C.ThanhThuy!G15</f>
        <v>40</v>
      </c>
      <c r="D144" s="17">
        <f>C.ThanhThuy!H15</f>
        <v>0.3669724770642202</v>
      </c>
      <c r="E144" s="16">
        <f>C.ThanhThuy!L15</f>
        <v>53</v>
      </c>
      <c r="F144" s="17">
        <f>C.ThanhThuy!M15</f>
        <v>0.48623853211009177</v>
      </c>
      <c r="G144" s="16">
        <f>C.ThanhThuy!Q15</f>
        <v>12</v>
      </c>
      <c r="H144" s="17">
        <f>C.ThanhThuy!R15</f>
        <v>0.11009174311926606</v>
      </c>
      <c r="I144" s="5">
        <f>C.ThanhThuy!V15</f>
        <v>3</v>
      </c>
      <c r="J144" s="17">
        <f>C.ThanhThuy!W15</f>
        <v>2.7522935779816515E-2</v>
      </c>
    </row>
    <row r="145" spans="2:10">
      <c r="B145" s="7">
        <v>14</v>
      </c>
      <c r="C145" s="5">
        <f>C.ThanhThuy!G16</f>
        <v>36</v>
      </c>
      <c r="D145" s="17">
        <f>C.ThanhThuy!H16</f>
        <v>0.33027522935779818</v>
      </c>
      <c r="E145" s="16">
        <f>C.ThanhThuy!L16</f>
        <v>52</v>
      </c>
      <c r="F145" s="17">
        <f>C.ThanhThuy!M16</f>
        <v>0.47706422018348627</v>
      </c>
      <c r="G145" s="16">
        <f>C.ThanhThuy!Q16</f>
        <v>17</v>
      </c>
      <c r="H145" s="17">
        <f>C.ThanhThuy!R16</f>
        <v>0.15596330275229359</v>
      </c>
      <c r="I145" s="5">
        <f>C.ThanhThuy!V16</f>
        <v>4</v>
      </c>
      <c r="J145" s="17">
        <f>C.ThanhThuy!W16</f>
        <v>3.669724770642202E-2</v>
      </c>
    </row>
    <row r="146" spans="2:10">
      <c r="B146" s="7">
        <v>15</v>
      </c>
      <c r="C146" s="5">
        <f>C.ThanhThuy!G17</f>
        <v>27</v>
      </c>
      <c r="D146" s="17">
        <f>C.ThanhThuy!H17</f>
        <v>0.24770642201834864</v>
      </c>
      <c r="E146" s="16">
        <f>C.ThanhThuy!L17</f>
        <v>60</v>
      </c>
      <c r="F146" s="17">
        <f>C.ThanhThuy!M17</f>
        <v>0.55045871559633031</v>
      </c>
      <c r="G146" s="16">
        <f>C.ThanhThuy!Q17</f>
        <v>17</v>
      </c>
      <c r="H146" s="17">
        <f>C.ThanhThuy!R17</f>
        <v>0.15596330275229359</v>
      </c>
      <c r="I146" s="5">
        <f>C.ThanhThuy!V17</f>
        <v>4</v>
      </c>
      <c r="J146" s="17">
        <f>C.ThanhThuy!W17</f>
        <v>3.669724770642202E-2</v>
      </c>
    </row>
    <row r="147" spans="2:10">
      <c r="B147" s="7">
        <v>16</v>
      </c>
      <c r="C147" s="5">
        <f>C.ThanhThuy!G18</f>
        <v>35</v>
      </c>
      <c r="D147" s="17">
        <f>C.ThanhThuy!H18</f>
        <v>0.32110091743119268</v>
      </c>
      <c r="E147" s="16">
        <f>C.ThanhThuy!L18</f>
        <v>57</v>
      </c>
      <c r="F147" s="17">
        <f>C.ThanhThuy!M18</f>
        <v>0.52293577981651373</v>
      </c>
      <c r="G147" s="16">
        <f>C.ThanhThuy!Q18</f>
        <v>16</v>
      </c>
      <c r="H147" s="17">
        <f>C.ThanhThuy!R18</f>
        <v>0.14678899082568808</v>
      </c>
      <c r="I147" s="5">
        <f>C.ThanhThuy!V18</f>
        <v>1</v>
      </c>
      <c r="J147" s="17">
        <f>C.ThanhThuy!W18</f>
        <v>9.1743119266055051E-3</v>
      </c>
    </row>
    <row r="148" spans="2:10">
      <c r="B148" s="7">
        <v>17</v>
      </c>
      <c r="C148" s="5">
        <f>C.ThanhThuy!G19</f>
        <v>44</v>
      </c>
      <c r="D148" s="17">
        <f>C.ThanhThuy!H19</f>
        <v>0.40366972477064222</v>
      </c>
      <c r="E148" s="16">
        <f>C.ThanhThuy!L19</f>
        <v>55</v>
      </c>
      <c r="F148" s="17">
        <f>C.ThanhThuy!M19</f>
        <v>0.50458715596330272</v>
      </c>
      <c r="G148" s="16">
        <f>C.ThanhThuy!Q19</f>
        <v>9</v>
      </c>
      <c r="H148" s="17">
        <f>C.ThanhThuy!R19</f>
        <v>8.2568807339449546E-2</v>
      </c>
      <c r="I148" s="5">
        <f>C.ThanhThuy!V19</f>
        <v>0</v>
      </c>
      <c r="J148" s="17">
        <f>C.ThanhThuy!W19</f>
        <v>0</v>
      </c>
    </row>
    <row r="149" spans="2:10">
      <c r="B149" s="7">
        <v>18</v>
      </c>
      <c r="C149" s="5">
        <f>C.ThanhThuy!G20</f>
        <v>42</v>
      </c>
      <c r="D149" s="17">
        <f>C.ThanhThuy!H20</f>
        <v>0.38532110091743121</v>
      </c>
      <c r="E149" s="16">
        <f>C.ThanhThuy!L20</f>
        <v>56</v>
      </c>
      <c r="F149" s="17">
        <f>C.ThanhThuy!M20</f>
        <v>0.51376146788990829</v>
      </c>
      <c r="G149" s="16">
        <f>C.ThanhThuy!Q20</f>
        <v>9</v>
      </c>
      <c r="H149" s="17">
        <f>C.ThanhThuy!R20</f>
        <v>8.2568807339449546E-2</v>
      </c>
      <c r="I149" s="5">
        <f>C.ThanhThuy!V20</f>
        <v>2</v>
      </c>
      <c r="J149" s="17">
        <f>C.ThanhThuy!W20</f>
        <v>1.834862385321101E-2</v>
      </c>
    </row>
    <row r="150" spans="2:10">
      <c r="B150" s="7">
        <v>19</v>
      </c>
      <c r="C150" s="5">
        <f>C.ThanhThuy!G21</f>
        <v>53</v>
      </c>
      <c r="D150" s="17">
        <f>C.ThanhThuy!H21</f>
        <v>0.48623853211009177</v>
      </c>
      <c r="E150" s="16">
        <f>C.ThanhThuy!L21</f>
        <v>45</v>
      </c>
      <c r="F150" s="17">
        <f>C.ThanhThuy!M21</f>
        <v>0.41284403669724773</v>
      </c>
      <c r="G150" s="16">
        <f>C.ThanhThuy!Q21</f>
        <v>9</v>
      </c>
      <c r="H150" s="17">
        <f>C.ThanhThuy!R21</f>
        <v>8.2568807339449546E-2</v>
      </c>
      <c r="I150" s="5">
        <f>C.ThanhThuy!V21</f>
        <v>2</v>
      </c>
      <c r="J150" s="17">
        <f>C.ThanhThuy!W21</f>
        <v>1.834862385321101E-2</v>
      </c>
    </row>
    <row r="151" spans="2:10">
      <c r="B151" s="7">
        <v>20</v>
      </c>
      <c r="C151" s="5">
        <f>C.ThanhThuy!G22</f>
        <v>53</v>
      </c>
      <c r="D151" s="17">
        <f>C.ThanhThuy!H22</f>
        <v>0.48623853211009177</v>
      </c>
      <c r="E151" s="16">
        <f>C.ThanhThuy!L22</f>
        <v>45</v>
      </c>
      <c r="F151" s="17">
        <f>C.ThanhThuy!M22</f>
        <v>0.41284403669724773</v>
      </c>
      <c r="G151" s="16">
        <f>C.ThanhThuy!Q22</f>
        <v>9</v>
      </c>
      <c r="H151" s="17">
        <f>C.ThanhThuy!R22</f>
        <v>8.2568807339449546E-2</v>
      </c>
      <c r="I151" s="5">
        <f>C.ThanhThuy!V22</f>
        <v>2</v>
      </c>
      <c r="J151" s="17">
        <f>C.ThanhThuy!W22</f>
        <v>1.834862385321101E-2</v>
      </c>
    </row>
    <row r="152" spans="2:10">
      <c r="C152" s="4"/>
      <c r="D152" s="4"/>
      <c r="E152" s="16"/>
      <c r="F152" s="4"/>
      <c r="G152" s="16"/>
      <c r="H152" s="4"/>
      <c r="I152" s="4"/>
      <c r="J152" s="4"/>
    </row>
    <row r="153" spans="2:10">
      <c r="C153" s="4"/>
      <c r="D153" s="4"/>
      <c r="E153" s="16"/>
      <c r="F153" s="4"/>
      <c r="G153" s="16"/>
      <c r="H153" s="4"/>
      <c r="I153" s="4"/>
      <c r="J153" s="4"/>
    </row>
    <row r="154" spans="2:10">
      <c r="C154" s="4"/>
      <c r="D154" s="4"/>
      <c r="E154" s="16"/>
      <c r="F154" s="4"/>
      <c r="G154" s="16"/>
      <c r="H154" s="4"/>
      <c r="I154" s="4"/>
      <c r="J154" s="4"/>
    </row>
    <row r="155" spans="2:10">
      <c r="C155" s="4"/>
      <c r="D155" s="4"/>
      <c r="E155" s="16"/>
      <c r="F155" s="4"/>
      <c r="G155" s="16"/>
      <c r="H155" s="4"/>
      <c r="I155" s="4"/>
      <c r="J155" s="4"/>
    </row>
    <row r="156" spans="2:10">
      <c r="C156" s="4"/>
      <c r="D156" s="4"/>
      <c r="E156" s="16"/>
      <c r="F156" s="4"/>
      <c r="G156" s="16"/>
      <c r="H156" s="4"/>
      <c r="I156" s="4"/>
      <c r="J156" s="4"/>
    </row>
  </sheetData>
  <mergeCells count="6">
    <mergeCell ref="B3:B4"/>
    <mergeCell ref="C4:D4"/>
    <mergeCell ref="E4:F4"/>
    <mergeCell ref="G4:H4"/>
    <mergeCell ref="I4:J4"/>
    <mergeCell ref="C3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7"/>
  <sheetViews>
    <sheetView tabSelected="1" workbookViewId="0">
      <selection activeCell="D3" sqref="D3"/>
    </sheetView>
  </sheetViews>
  <sheetFormatPr defaultRowHeight="15"/>
  <cols>
    <col min="1" max="1" width="10.140625" customWidth="1"/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39</v>
      </c>
    </row>
    <row r="2" spans="1:23" ht="20.100000000000001" customHeight="1">
      <c r="A2" t="s">
        <v>7</v>
      </c>
      <c r="B2" t="s">
        <v>2</v>
      </c>
      <c r="C2" s="6" t="s">
        <v>10</v>
      </c>
      <c r="D2" s="31" t="s">
        <v>0</v>
      </c>
      <c r="E2" s="31"/>
      <c r="F2" s="31"/>
      <c r="G2" s="31"/>
      <c r="H2" s="31"/>
      <c r="I2" s="31" t="s">
        <v>1</v>
      </c>
      <c r="J2" s="31"/>
      <c r="K2" s="31"/>
      <c r="L2" s="31"/>
      <c r="M2" s="31"/>
      <c r="N2" s="31" t="s">
        <v>5</v>
      </c>
      <c r="O2" s="31"/>
      <c r="P2" s="31"/>
      <c r="Q2" s="31"/>
      <c r="R2" s="31"/>
      <c r="S2" s="31" t="s">
        <v>6</v>
      </c>
      <c r="T2" s="31"/>
      <c r="U2" s="31"/>
      <c r="V2" s="31"/>
      <c r="W2" s="31"/>
    </row>
    <row r="3" spans="1:23" ht="20.100000000000001" customHeight="1">
      <c r="A3" t="s">
        <v>29</v>
      </c>
      <c r="B3">
        <v>30</v>
      </c>
      <c r="C3" s="7">
        <v>1</v>
      </c>
      <c r="D3" s="8">
        <v>8</v>
      </c>
      <c r="E3" s="7">
        <f t="shared" ref="E3:E22" si="0">D3*5</f>
        <v>40</v>
      </c>
      <c r="F3" s="8">
        <v>4</v>
      </c>
      <c r="G3" s="9">
        <f t="shared" ref="G3:G22" si="1">SUM(E3:F3)</f>
        <v>44</v>
      </c>
      <c r="H3" s="10">
        <f t="shared" ref="H3:H22" si="2">G3/$A$10</f>
        <v>0.5641025641025641</v>
      </c>
      <c r="I3" s="8">
        <v>5</v>
      </c>
      <c r="J3" s="7">
        <f t="shared" ref="J3:J22" si="3">I3*5</f>
        <v>25</v>
      </c>
      <c r="K3" s="8">
        <v>1</v>
      </c>
      <c r="L3" s="9">
        <f t="shared" ref="L3:L22" si="4">SUM(J3:K3)</f>
        <v>26</v>
      </c>
      <c r="M3" s="10">
        <f t="shared" ref="M3:M22" si="5">L3/$A$10</f>
        <v>0.33333333333333331</v>
      </c>
      <c r="N3" s="8">
        <v>0</v>
      </c>
      <c r="O3" s="7">
        <f t="shared" ref="O3:O6" si="6">N3*5</f>
        <v>0</v>
      </c>
      <c r="P3" s="8">
        <v>6</v>
      </c>
      <c r="Q3" s="9">
        <f t="shared" ref="Q3" si="7">SUM(O3:P3)</f>
        <v>6</v>
      </c>
      <c r="R3" s="10">
        <f t="shared" ref="R3:R22" si="8">Q3/$A$10</f>
        <v>7.6923076923076927E-2</v>
      </c>
      <c r="S3" s="8">
        <v>0</v>
      </c>
      <c r="T3" s="7">
        <f t="shared" ref="T3:T22" si="9">S3*5</f>
        <v>0</v>
      </c>
      <c r="U3" s="8">
        <v>2</v>
      </c>
      <c r="V3" s="9">
        <f t="shared" ref="V3:V22" si="10">SUM(T3:U3)</f>
        <v>2</v>
      </c>
      <c r="W3" s="10">
        <f t="shared" ref="W3:W22" si="11">V3/$A$10</f>
        <v>2.564102564102564E-2</v>
      </c>
    </row>
    <row r="4" spans="1:23" ht="20.100000000000001" customHeight="1">
      <c r="A4" t="s">
        <v>28</v>
      </c>
      <c r="B4">
        <v>22</v>
      </c>
      <c r="C4" s="7">
        <v>2</v>
      </c>
      <c r="D4" s="8">
        <v>5</v>
      </c>
      <c r="E4" s="7">
        <f t="shared" si="0"/>
        <v>25</v>
      </c>
      <c r="F4" s="8">
        <v>5</v>
      </c>
      <c r="G4" s="9">
        <f t="shared" si="1"/>
        <v>30</v>
      </c>
      <c r="H4" s="10">
        <f t="shared" si="2"/>
        <v>0.38461538461538464</v>
      </c>
      <c r="I4" s="8">
        <v>6</v>
      </c>
      <c r="J4" s="7">
        <f t="shared" si="3"/>
        <v>30</v>
      </c>
      <c r="K4" s="8">
        <v>10</v>
      </c>
      <c r="L4" s="9">
        <f t="shared" si="4"/>
        <v>40</v>
      </c>
      <c r="M4" s="10">
        <f t="shared" si="5"/>
        <v>0.51282051282051277</v>
      </c>
      <c r="N4" s="8">
        <v>0</v>
      </c>
      <c r="O4" s="8">
        <f t="shared" si="6"/>
        <v>0</v>
      </c>
      <c r="P4" s="8">
        <v>5</v>
      </c>
      <c r="Q4" s="9">
        <f>SUM(P4:P4)</f>
        <v>5</v>
      </c>
      <c r="R4" s="10">
        <f t="shared" si="8"/>
        <v>6.4102564102564097E-2</v>
      </c>
      <c r="S4" s="8">
        <v>0</v>
      </c>
      <c r="T4" s="7">
        <f t="shared" si="9"/>
        <v>0</v>
      </c>
      <c r="U4" s="8">
        <v>2</v>
      </c>
      <c r="V4" s="9">
        <f t="shared" si="10"/>
        <v>2</v>
      </c>
      <c r="W4" s="10">
        <f t="shared" si="11"/>
        <v>2.564102564102564E-2</v>
      </c>
    </row>
    <row r="5" spans="1:23" ht="20.100000000000001" customHeight="1">
      <c r="A5" t="s">
        <v>30</v>
      </c>
      <c r="B5">
        <v>26</v>
      </c>
      <c r="C5" s="7">
        <v>3</v>
      </c>
      <c r="D5" s="8">
        <v>7</v>
      </c>
      <c r="E5" s="7">
        <f t="shared" si="0"/>
        <v>35</v>
      </c>
      <c r="F5" s="8">
        <v>5</v>
      </c>
      <c r="G5" s="9">
        <f t="shared" si="1"/>
        <v>40</v>
      </c>
      <c r="H5" s="10">
        <f t="shared" si="2"/>
        <v>0.51282051282051277</v>
      </c>
      <c r="I5" s="8">
        <v>5</v>
      </c>
      <c r="J5" s="7">
        <f t="shared" si="3"/>
        <v>25</v>
      </c>
      <c r="K5" s="8">
        <v>6</v>
      </c>
      <c r="L5" s="9">
        <f t="shared" si="4"/>
        <v>31</v>
      </c>
      <c r="M5" s="10">
        <f t="shared" si="5"/>
        <v>0.39743589743589741</v>
      </c>
      <c r="N5" s="8">
        <v>0</v>
      </c>
      <c r="O5" s="7">
        <f t="shared" si="6"/>
        <v>0</v>
      </c>
      <c r="P5" s="8">
        <v>6</v>
      </c>
      <c r="Q5" s="9">
        <f t="shared" ref="Q5:Q22" si="12">SUM(O5:P5)</f>
        <v>6</v>
      </c>
      <c r="R5" s="10">
        <f t="shared" si="8"/>
        <v>7.6923076923076927E-2</v>
      </c>
      <c r="S5" s="8">
        <v>0</v>
      </c>
      <c r="T5" s="7">
        <f t="shared" si="9"/>
        <v>0</v>
      </c>
      <c r="U5" s="8">
        <v>0</v>
      </c>
      <c r="V5" s="9">
        <f t="shared" si="10"/>
        <v>0</v>
      </c>
      <c r="W5" s="10">
        <f t="shared" si="11"/>
        <v>0</v>
      </c>
    </row>
    <row r="6" spans="1:23" ht="20.100000000000001" customHeight="1">
      <c r="A6" t="s">
        <v>31</v>
      </c>
      <c r="C6" s="7">
        <v>4</v>
      </c>
      <c r="D6" s="8">
        <v>7</v>
      </c>
      <c r="E6" s="7">
        <f t="shared" si="0"/>
        <v>35</v>
      </c>
      <c r="F6" s="8">
        <v>3</v>
      </c>
      <c r="G6" s="9">
        <f t="shared" si="1"/>
        <v>38</v>
      </c>
      <c r="H6" s="10">
        <f t="shared" si="2"/>
        <v>0.48717948717948717</v>
      </c>
      <c r="I6" s="8">
        <v>5</v>
      </c>
      <c r="J6" s="7">
        <f t="shared" si="3"/>
        <v>25</v>
      </c>
      <c r="K6" s="8">
        <v>4</v>
      </c>
      <c r="L6" s="9">
        <f t="shared" si="4"/>
        <v>29</v>
      </c>
      <c r="M6" s="10">
        <f t="shared" si="5"/>
        <v>0.37179487179487181</v>
      </c>
      <c r="N6" s="8">
        <v>0</v>
      </c>
      <c r="O6" s="7">
        <f t="shared" si="6"/>
        <v>0</v>
      </c>
      <c r="P6" s="8">
        <v>3</v>
      </c>
      <c r="Q6" s="9">
        <f t="shared" si="12"/>
        <v>3</v>
      </c>
      <c r="R6" s="10">
        <f t="shared" si="8"/>
        <v>3.8461538461538464E-2</v>
      </c>
      <c r="S6" s="8">
        <v>0</v>
      </c>
      <c r="T6" s="7">
        <f t="shared" si="9"/>
        <v>0</v>
      </c>
      <c r="U6" s="8">
        <v>8</v>
      </c>
      <c r="V6" s="9">
        <f t="shared" si="10"/>
        <v>8</v>
      </c>
      <c r="W6" s="10">
        <f t="shared" si="11"/>
        <v>0.10256410256410256</v>
      </c>
    </row>
    <row r="7" spans="1:23" ht="20.100000000000001" customHeight="1">
      <c r="C7" s="7">
        <v>5</v>
      </c>
      <c r="D7" s="8">
        <v>5</v>
      </c>
      <c r="E7" s="7">
        <f t="shared" si="0"/>
        <v>25</v>
      </c>
      <c r="F7" s="8">
        <v>3</v>
      </c>
      <c r="G7" s="9">
        <f t="shared" si="1"/>
        <v>28</v>
      </c>
      <c r="H7" s="10">
        <f t="shared" si="2"/>
        <v>0.35897435897435898</v>
      </c>
      <c r="I7" s="8">
        <v>7</v>
      </c>
      <c r="J7" s="7">
        <f t="shared" si="3"/>
        <v>35</v>
      </c>
      <c r="K7" s="8">
        <v>6</v>
      </c>
      <c r="L7" s="9">
        <f t="shared" si="4"/>
        <v>41</v>
      </c>
      <c r="M7" s="10">
        <f t="shared" si="5"/>
        <v>0.52564102564102566</v>
      </c>
      <c r="N7" s="8">
        <v>0</v>
      </c>
      <c r="O7" s="7">
        <f>N7*5</f>
        <v>0</v>
      </c>
      <c r="P7" s="8">
        <v>9</v>
      </c>
      <c r="Q7" s="9">
        <f t="shared" si="12"/>
        <v>9</v>
      </c>
      <c r="R7" s="10">
        <f t="shared" si="8"/>
        <v>0.11538461538461539</v>
      </c>
      <c r="S7" s="8">
        <v>0</v>
      </c>
      <c r="T7" s="7">
        <f t="shared" si="9"/>
        <v>0</v>
      </c>
      <c r="U7" s="8">
        <v>0</v>
      </c>
      <c r="V7" s="9">
        <f t="shared" si="10"/>
        <v>0</v>
      </c>
      <c r="W7" s="10">
        <f t="shared" si="11"/>
        <v>0</v>
      </c>
    </row>
    <row r="8" spans="1:23" ht="20.100000000000001" customHeight="1">
      <c r="C8" s="7">
        <v>6</v>
      </c>
      <c r="D8" s="8">
        <v>4</v>
      </c>
      <c r="E8" s="7">
        <f t="shared" si="0"/>
        <v>20</v>
      </c>
      <c r="F8" s="8">
        <v>5</v>
      </c>
      <c r="G8" s="9">
        <f t="shared" si="1"/>
        <v>25</v>
      </c>
      <c r="H8" s="10">
        <f t="shared" si="2"/>
        <v>0.32051282051282054</v>
      </c>
      <c r="I8" s="8">
        <v>7</v>
      </c>
      <c r="J8" s="7">
        <f t="shared" si="3"/>
        <v>35</v>
      </c>
      <c r="K8" s="8">
        <v>1</v>
      </c>
      <c r="L8" s="9">
        <f t="shared" si="4"/>
        <v>36</v>
      </c>
      <c r="M8" s="10">
        <f t="shared" si="5"/>
        <v>0.46153846153846156</v>
      </c>
      <c r="N8" s="8">
        <v>2</v>
      </c>
      <c r="O8" s="7">
        <f>N8*5</f>
        <v>10</v>
      </c>
      <c r="P8" s="8">
        <v>7</v>
      </c>
      <c r="Q8" s="9">
        <f t="shared" si="12"/>
        <v>17</v>
      </c>
      <c r="R8" s="10">
        <f t="shared" si="8"/>
        <v>0.21794871794871795</v>
      </c>
      <c r="S8" s="8">
        <v>0</v>
      </c>
      <c r="T8" s="7">
        <f t="shared" si="9"/>
        <v>0</v>
      </c>
      <c r="U8" s="8">
        <v>0</v>
      </c>
      <c r="V8" s="9">
        <f t="shared" si="10"/>
        <v>0</v>
      </c>
      <c r="W8" s="10">
        <f t="shared" si="11"/>
        <v>0</v>
      </c>
    </row>
    <row r="9" spans="1:23" ht="20.100000000000001" customHeight="1">
      <c r="C9" s="7">
        <v>7</v>
      </c>
      <c r="D9" s="8">
        <v>2</v>
      </c>
      <c r="E9" s="7">
        <f t="shared" si="0"/>
        <v>10</v>
      </c>
      <c r="F9" s="8">
        <v>8</v>
      </c>
      <c r="G9" s="9">
        <f t="shared" si="1"/>
        <v>18</v>
      </c>
      <c r="H9" s="10">
        <f t="shared" si="2"/>
        <v>0.23076923076923078</v>
      </c>
      <c r="I9" s="8">
        <v>8</v>
      </c>
      <c r="J9" s="7">
        <f t="shared" si="3"/>
        <v>40</v>
      </c>
      <c r="K9" s="8">
        <v>2</v>
      </c>
      <c r="L9" s="9">
        <f t="shared" si="4"/>
        <v>42</v>
      </c>
      <c r="M9" s="10">
        <f t="shared" si="5"/>
        <v>0.53846153846153844</v>
      </c>
      <c r="N9" s="8">
        <v>2</v>
      </c>
      <c r="O9" s="7">
        <f t="shared" ref="O9:O22" si="13">N9*5</f>
        <v>10</v>
      </c>
      <c r="P9" s="8">
        <v>6</v>
      </c>
      <c r="Q9" s="9">
        <f t="shared" si="12"/>
        <v>16</v>
      </c>
      <c r="R9" s="10">
        <f t="shared" si="8"/>
        <v>0.20512820512820512</v>
      </c>
      <c r="S9" s="8">
        <v>0</v>
      </c>
      <c r="T9" s="7">
        <f t="shared" si="9"/>
        <v>0</v>
      </c>
      <c r="U9" s="8">
        <v>2</v>
      </c>
      <c r="V9" s="9">
        <f t="shared" si="10"/>
        <v>2</v>
      </c>
      <c r="W9" s="10">
        <f t="shared" si="11"/>
        <v>2.564102564102564E-2</v>
      </c>
    </row>
    <row r="10" spans="1:23" ht="20.100000000000001" customHeight="1">
      <c r="A10" s="29">
        <f>SUM(B3:B6)</f>
        <v>78</v>
      </c>
      <c r="B10" s="30"/>
      <c r="C10" s="7">
        <v>8</v>
      </c>
      <c r="D10" s="8">
        <v>3</v>
      </c>
      <c r="E10" s="7">
        <f t="shared" si="0"/>
        <v>15</v>
      </c>
      <c r="F10" s="8">
        <v>9</v>
      </c>
      <c r="G10" s="9">
        <f t="shared" si="1"/>
        <v>24</v>
      </c>
      <c r="H10" s="10">
        <f t="shared" si="2"/>
        <v>0.30769230769230771</v>
      </c>
      <c r="I10" s="8">
        <v>7</v>
      </c>
      <c r="J10" s="7">
        <f t="shared" si="3"/>
        <v>35</v>
      </c>
      <c r="K10" s="8">
        <v>5</v>
      </c>
      <c r="L10" s="9">
        <f t="shared" si="4"/>
        <v>40</v>
      </c>
      <c r="M10" s="10">
        <f t="shared" si="5"/>
        <v>0.51282051282051277</v>
      </c>
      <c r="N10" s="8">
        <v>2</v>
      </c>
      <c r="O10" s="7">
        <f t="shared" si="13"/>
        <v>10</v>
      </c>
      <c r="P10" s="8">
        <v>3</v>
      </c>
      <c r="Q10" s="9">
        <f t="shared" si="12"/>
        <v>13</v>
      </c>
      <c r="R10" s="10">
        <f t="shared" si="8"/>
        <v>0.16666666666666666</v>
      </c>
      <c r="S10" s="8">
        <v>0</v>
      </c>
      <c r="T10" s="7">
        <f t="shared" si="9"/>
        <v>0</v>
      </c>
      <c r="U10" s="8">
        <v>1</v>
      </c>
      <c r="V10" s="9">
        <f t="shared" si="10"/>
        <v>1</v>
      </c>
      <c r="W10" s="10">
        <f t="shared" si="11"/>
        <v>1.282051282051282E-2</v>
      </c>
    </row>
    <row r="11" spans="1:23" ht="20.100000000000001" customHeight="1">
      <c r="C11" s="7">
        <v>9</v>
      </c>
      <c r="D11" s="8">
        <v>5</v>
      </c>
      <c r="E11" s="7">
        <f t="shared" si="0"/>
        <v>25</v>
      </c>
      <c r="F11" s="8">
        <v>2</v>
      </c>
      <c r="G11" s="9">
        <f t="shared" si="1"/>
        <v>27</v>
      </c>
      <c r="H11" s="10">
        <f t="shared" si="2"/>
        <v>0.34615384615384615</v>
      </c>
      <c r="I11" s="8">
        <v>5</v>
      </c>
      <c r="J11" s="7">
        <f t="shared" si="3"/>
        <v>25</v>
      </c>
      <c r="K11" s="8">
        <v>8</v>
      </c>
      <c r="L11" s="9">
        <f t="shared" si="4"/>
        <v>33</v>
      </c>
      <c r="M11" s="10">
        <f t="shared" si="5"/>
        <v>0.42307692307692307</v>
      </c>
      <c r="N11" s="8">
        <v>2</v>
      </c>
      <c r="O11" s="7">
        <f t="shared" si="13"/>
        <v>10</v>
      </c>
      <c r="P11" s="8">
        <v>4</v>
      </c>
      <c r="Q11" s="9">
        <f t="shared" si="12"/>
        <v>14</v>
      </c>
      <c r="R11" s="10">
        <f t="shared" si="8"/>
        <v>0.17948717948717949</v>
      </c>
      <c r="S11" s="8">
        <v>0</v>
      </c>
      <c r="T11" s="7">
        <f t="shared" si="9"/>
        <v>0</v>
      </c>
      <c r="U11" s="8">
        <v>3</v>
      </c>
      <c r="V11" s="9">
        <f t="shared" si="10"/>
        <v>3</v>
      </c>
      <c r="W11" s="10">
        <f t="shared" si="11"/>
        <v>3.8461538461538464E-2</v>
      </c>
    </row>
    <row r="12" spans="1:23" ht="20.100000000000001" customHeight="1">
      <c r="C12" s="7">
        <v>10</v>
      </c>
      <c r="D12" s="8">
        <v>5</v>
      </c>
      <c r="E12" s="7">
        <f t="shared" si="0"/>
        <v>25</v>
      </c>
      <c r="F12" s="8">
        <v>3</v>
      </c>
      <c r="G12" s="9">
        <f t="shared" si="1"/>
        <v>28</v>
      </c>
      <c r="H12" s="10">
        <f t="shared" si="2"/>
        <v>0.35897435897435898</v>
      </c>
      <c r="I12" s="8">
        <v>6</v>
      </c>
      <c r="J12" s="7">
        <f t="shared" si="3"/>
        <v>30</v>
      </c>
      <c r="K12" s="8">
        <v>7</v>
      </c>
      <c r="L12" s="9">
        <f t="shared" si="4"/>
        <v>37</v>
      </c>
      <c r="M12" s="10">
        <f t="shared" si="5"/>
        <v>0.47435897435897434</v>
      </c>
      <c r="N12" s="8">
        <v>2</v>
      </c>
      <c r="O12" s="7">
        <f t="shared" si="13"/>
        <v>10</v>
      </c>
      <c r="P12" s="11">
        <v>2</v>
      </c>
      <c r="Q12" s="9">
        <f t="shared" si="12"/>
        <v>12</v>
      </c>
      <c r="R12" s="10">
        <f t="shared" si="8"/>
        <v>0.15384615384615385</v>
      </c>
      <c r="S12" s="8">
        <v>0</v>
      </c>
      <c r="T12" s="7">
        <f t="shared" si="9"/>
        <v>0</v>
      </c>
      <c r="U12" s="8">
        <v>1</v>
      </c>
      <c r="V12" s="9">
        <f t="shared" si="10"/>
        <v>1</v>
      </c>
      <c r="W12" s="10">
        <f t="shared" si="11"/>
        <v>1.282051282051282E-2</v>
      </c>
    </row>
    <row r="13" spans="1:23" ht="20.100000000000001" customHeight="1">
      <c r="C13" s="7">
        <v>11</v>
      </c>
      <c r="D13" s="8">
        <v>7</v>
      </c>
      <c r="E13" s="7">
        <f t="shared" si="0"/>
        <v>35</v>
      </c>
      <c r="F13" s="8">
        <v>5</v>
      </c>
      <c r="G13" s="9">
        <f t="shared" si="1"/>
        <v>40</v>
      </c>
      <c r="H13" s="10">
        <f t="shared" si="2"/>
        <v>0.51282051282051277</v>
      </c>
      <c r="I13" s="8">
        <v>4</v>
      </c>
      <c r="J13" s="7">
        <f t="shared" si="3"/>
        <v>20</v>
      </c>
      <c r="K13" s="8">
        <v>6</v>
      </c>
      <c r="L13" s="9">
        <f t="shared" si="4"/>
        <v>26</v>
      </c>
      <c r="M13" s="10">
        <f t="shared" si="5"/>
        <v>0.33333333333333331</v>
      </c>
      <c r="N13" s="8">
        <v>1</v>
      </c>
      <c r="O13" s="8">
        <f t="shared" si="13"/>
        <v>5</v>
      </c>
      <c r="P13" s="8">
        <v>4</v>
      </c>
      <c r="Q13" s="9">
        <f t="shared" si="12"/>
        <v>9</v>
      </c>
      <c r="R13" s="10">
        <f t="shared" si="8"/>
        <v>0.11538461538461539</v>
      </c>
      <c r="S13" s="8">
        <v>0</v>
      </c>
      <c r="T13" s="7">
        <f t="shared" si="9"/>
        <v>0</v>
      </c>
      <c r="U13" s="8">
        <v>1</v>
      </c>
      <c r="V13" s="9">
        <f t="shared" si="10"/>
        <v>1</v>
      </c>
      <c r="W13" s="10">
        <f t="shared" si="11"/>
        <v>1.282051282051282E-2</v>
      </c>
    </row>
    <row r="14" spans="1:23" ht="20.100000000000001" customHeight="1">
      <c r="C14" s="7">
        <v>12</v>
      </c>
      <c r="D14" s="8">
        <v>5</v>
      </c>
      <c r="E14" s="7">
        <f t="shared" si="0"/>
        <v>25</v>
      </c>
      <c r="F14" s="8">
        <v>3</v>
      </c>
      <c r="G14" s="9">
        <f t="shared" si="1"/>
        <v>28</v>
      </c>
      <c r="H14" s="10">
        <f t="shared" si="2"/>
        <v>0.35897435897435898</v>
      </c>
      <c r="I14" s="8">
        <v>7</v>
      </c>
      <c r="J14" s="7">
        <f t="shared" si="3"/>
        <v>35</v>
      </c>
      <c r="K14" s="8">
        <v>9</v>
      </c>
      <c r="L14" s="9">
        <f t="shared" si="4"/>
        <v>44</v>
      </c>
      <c r="M14" s="10">
        <f t="shared" si="5"/>
        <v>0.5641025641025641</v>
      </c>
      <c r="N14" s="8">
        <v>0</v>
      </c>
      <c r="O14" s="7">
        <f t="shared" si="13"/>
        <v>0</v>
      </c>
      <c r="P14" s="8">
        <v>6</v>
      </c>
      <c r="Q14" s="9">
        <f t="shared" si="12"/>
        <v>6</v>
      </c>
      <c r="R14" s="10">
        <f t="shared" si="8"/>
        <v>7.6923076923076927E-2</v>
      </c>
      <c r="S14" s="8">
        <v>0</v>
      </c>
      <c r="T14" s="7">
        <f t="shared" si="9"/>
        <v>0</v>
      </c>
      <c r="U14" s="8">
        <v>0</v>
      </c>
      <c r="V14" s="9">
        <f t="shared" si="10"/>
        <v>0</v>
      </c>
      <c r="W14" s="10">
        <f t="shared" si="11"/>
        <v>0</v>
      </c>
    </row>
    <row r="15" spans="1:23" ht="20.100000000000001" customHeight="1">
      <c r="C15" s="7">
        <v>13</v>
      </c>
      <c r="D15" s="8">
        <v>5</v>
      </c>
      <c r="E15" s="7">
        <f t="shared" si="0"/>
        <v>25</v>
      </c>
      <c r="F15" s="8">
        <v>3</v>
      </c>
      <c r="G15" s="9">
        <f t="shared" si="1"/>
        <v>28</v>
      </c>
      <c r="H15" s="10">
        <f t="shared" si="2"/>
        <v>0.35897435897435898</v>
      </c>
      <c r="I15" s="8">
        <v>7</v>
      </c>
      <c r="J15" s="7">
        <f t="shared" si="3"/>
        <v>35</v>
      </c>
      <c r="K15" s="8">
        <v>9</v>
      </c>
      <c r="L15" s="9">
        <f t="shared" si="4"/>
        <v>44</v>
      </c>
      <c r="M15" s="10">
        <f t="shared" si="5"/>
        <v>0.5641025641025641</v>
      </c>
      <c r="N15" s="8">
        <v>0</v>
      </c>
      <c r="O15" s="7">
        <f t="shared" si="13"/>
        <v>0</v>
      </c>
      <c r="P15" s="8">
        <v>6</v>
      </c>
      <c r="Q15" s="9">
        <f t="shared" si="12"/>
        <v>6</v>
      </c>
      <c r="R15" s="10">
        <f t="shared" si="8"/>
        <v>7.6923076923076927E-2</v>
      </c>
      <c r="S15" s="8">
        <v>0</v>
      </c>
      <c r="T15" s="7">
        <f t="shared" si="9"/>
        <v>0</v>
      </c>
      <c r="U15" s="8">
        <v>0</v>
      </c>
      <c r="V15" s="9">
        <f t="shared" si="10"/>
        <v>0</v>
      </c>
      <c r="W15" s="10">
        <f t="shared" si="11"/>
        <v>0</v>
      </c>
    </row>
    <row r="16" spans="1:23" ht="20.100000000000001" customHeight="1">
      <c r="C16" s="7">
        <v>14</v>
      </c>
      <c r="D16" s="8">
        <v>6</v>
      </c>
      <c r="E16" s="7">
        <f t="shared" si="0"/>
        <v>30</v>
      </c>
      <c r="F16" s="8">
        <v>5</v>
      </c>
      <c r="G16" s="9">
        <f t="shared" si="1"/>
        <v>35</v>
      </c>
      <c r="H16" s="10">
        <f t="shared" si="2"/>
        <v>0.44871794871794873</v>
      </c>
      <c r="I16" s="8">
        <v>6</v>
      </c>
      <c r="J16" s="7">
        <f t="shared" si="3"/>
        <v>30</v>
      </c>
      <c r="K16" s="8">
        <v>4</v>
      </c>
      <c r="L16" s="9">
        <f t="shared" si="4"/>
        <v>34</v>
      </c>
      <c r="M16" s="10">
        <f t="shared" si="5"/>
        <v>0.4358974358974359</v>
      </c>
      <c r="N16" s="8">
        <v>0</v>
      </c>
      <c r="O16" s="7">
        <f t="shared" si="13"/>
        <v>0</v>
      </c>
      <c r="P16" s="8">
        <v>7</v>
      </c>
      <c r="Q16" s="9">
        <f t="shared" si="12"/>
        <v>7</v>
      </c>
      <c r="R16" s="10">
        <f t="shared" si="8"/>
        <v>8.9743589743589744E-2</v>
      </c>
      <c r="S16" s="8">
        <v>0</v>
      </c>
      <c r="T16" s="7">
        <f t="shared" si="9"/>
        <v>0</v>
      </c>
      <c r="U16" s="8">
        <v>2</v>
      </c>
      <c r="V16" s="9">
        <f t="shared" si="10"/>
        <v>2</v>
      </c>
      <c r="W16" s="10">
        <f t="shared" si="11"/>
        <v>2.564102564102564E-2</v>
      </c>
    </row>
    <row r="17" spans="3:23" ht="20.100000000000001" customHeight="1">
      <c r="C17" s="7">
        <v>15</v>
      </c>
      <c r="D17" s="8">
        <v>5</v>
      </c>
      <c r="E17" s="7">
        <f t="shared" si="0"/>
        <v>25</v>
      </c>
      <c r="F17" s="8">
        <v>6</v>
      </c>
      <c r="G17" s="9">
        <f t="shared" si="1"/>
        <v>31</v>
      </c>
      <c r="H17" s="10">
        <f t="shared" si="2"/>
        <v>0.39743589743589741</v>
      </c>
      <c r="I17" s="8">
        <v>7</v>
      </c>
      <c r="J17" s="7">
        <f t="shared" si="3"/>
        <v>35</v>
      </c>
      <c r="K17" s="8">
        <v>3</v>
      </c>
      <c r="L17" s="9">
        <f t="shared" si="4"/>
        <v>38</v>
      </c>
      <c r="M17" s="10">
        <f t="shared" si="5"/>
        <v>0.48717948717948717</v>
      </c>
      <c r="N17" s="8">
        <v>0</v>
      </c>
      <c r="O17" s="7">
        <f t="shared" si="13"/>
        <v>0</v>
      </c>
      <c r="P17" s="8">
        <v>7</v>
      </c>
      <c r="Q17" s="9">
        <f t="shared" si="12"/>
        <v>7</v>
      </c>
      <c r="R17" s="10">
        <f t="shared" si="8"/>
        <v>8.9743589743589744E-2</v>
      </c>
      <c r="S17" s="8">
        <v>0</v>
      </c>
      <c r="T17" s="7">
        <f t="shared" si="9"/>
        <v>0</v>
      </c>
      <c r="U17" s="8">
        <v>2</v>
      </c>
      <c r="V17" s="9">
        <f t="shared" si="10"/>
        <v>2</v>
      </c>
      <c r="W17" s="10">
        <f t="shared" si="11"/>
        <v>2.564102564102564E-2</v>
      </c>
    </row>
    <row r="18" spans="3:23" ht="20.100000000000001" customHeight="1">
      <c r="C18" s="7">
        <v>16</v>
      </c>
      <c r="D18" s="8">
        <v>5</v>
      </c>
      <c r="E18" s="7">
        <f t="shared" si="0"/>
        <v>25</v>
      </c>
      <c r="F18" s="8">
        <v>5</v>
      </c>
      <c r="G18" s="9">
        <f t="shared" si="1"/>
        <v>30</v>
      </c>
      <c r="H18" s="10">
        <f t="shared" si="2"/>
        <v>0.38461538461538464</v>
      </c>
      <c r="I18" s="8">
        <v>6</v>
      </c>
      <c r="J18" s="7">
        <f t="shared" si="3"/>
        <v>30</v>
      </c>
      <c r="K18" s="8">
        <v>3</v>
      </c>
      <c r="L18" s="9">
        <f t="shared" si="4"/>
        <v>33</v>
      </c>
      <c r="M18" s="10">
        <f t="shared" si="5"/>
        <v>0.42307692307692307</v>
      </c>
      <c r="N18" s="8">
        <v>1</v>
      </c>
      <c r="O18" s="7">
        <f t="shared" si="13"/>
        <v>5</v>
      </c>
      <c r="P18" s="8">
        <v>10</v>
      </c>
      <c r="Q18" s="9">
        <f t="shared" si="12"/>
        <v>15</v>
      </c>
      <c r="R18" s="10">
        <f t="shared" si="8"/>
        <v>0.19230769230769232</v>
      </c>
      <c r="S18" s="8">
        <v>0</v>
      </c>
      <c r="T18" s="7">
        <f t="shared" si="9"/>
        <v>0</v>
      </c>
      <c r="U18" s="8">
        <v>0</v>
      </c>
      <c r="V18" s="9">
        <f t="shared" si="10"/>
        <v>0</v>
      </c>
      <c r="W18" s="10">
        <f t="shared" si="11"/>
        <v>0</v>
      </c>
    </row>
    <row r="19" spans="3:23" ht="20.100000000000001" customHeight="1">
      <c r="C19" s="7">
        <v>17</v>
      </c>
      <c r="D19" s="8">
        <v>5</v>
      </c>
      <c r="E19" s="7">
        <f t="shared" si="0"/>
        <v>25</v>
      </c>
      <c r="F19" s="8">
        <v>5</v>
      </c>
      <c r="G19" s="9">
        <f t="shared" si="1"/>
        <v>30</v>
      </c>
      <c r="H19" s="10">
        <f t="shared" si="2"/>
        <v>0.38461538461538464</v>
      </c>
      <c r="I19" s="8">
        <v>6</v>
      </c>
      <c r="J19" s="7">
        <f t="shared" si="3"/>
        <v>30</v>
      </c>
      <c r="K19" s="8">
        <v>8</v>
      </c>
      <c r="L19" s="9">
        <f t="shared" si="4"/>
        <v>38</v>
      </c>
      <c r="M19" s="10">
        <f t="shared" si="5"/>
        <v>0.48717948717948717</v>
      </c>
      <c r="N19" s="8">
        <v>1</v>
      </c>
      <c r="O19" s="7">
        <f t="shared" si="13"/>
        <v>5</v>
      </c>
      <c r="P19" s="8">
        <v>5</v>
      </c>
      <c r="Q19" s="9">
        <f t="shared" si="12"/>
        <v>10</v>
      </c>
      <c r="R19" s="10">
        <f t="shared" si="8"/>
        <v>0.12820512820512819</v>
      </c>
      <c r="S19" s="8">
        <v>0</v>
      </c>
      <c r="T19" s="7">
        <f t="shared" si="9"/>
        <v>0</v>
      </c>
      <c r="U19" s="8">
        <v>0</v>
      </c>
      <c r="V19" s="9">
        <f t="shared" si="10"/>
        <v>0</v>
      </c>
      <c r="W19" s="10">
        <f t="shared" si="11"/>
        <v>0</v>
      </c>
    </row>
    <row r="20" spans="3:23" ht="20.100000000000001" customHeight="1">
      <c r="C20" s="7">
        <v>18</v>
      </c>
      <c r="D20" s="8">
        <v>7</v>
      </c>
      <c r="E20" s="7">
        <f t="shared" si="0"/>
        <v>35</v>
      </c>
      <c r="F20" s="8">
        <v>5</v>
      </c>
      <c r="G20" s="9">
        <f t="shared" si="1"/>
        <v>40</v>
      </c>
      <c r="H20" s="10">
        <f t="shared" si="2"/>
        <v>0.51282051282051277</v>
      </c>
      <c r="I20" s="8">
        <v>5</v>
      </c>
      <c r="J20" s="7">
        <f t="shared" si="3"/>
        <v>25</v>
      </c>
      <c r="K20" s="8">
        <v>10</v>
      </c>
      <c r="L20" s="9">
        <f t="shared" si="4"/>
        <v>35</v>
      </c>
      <c r="M20" s="10">
        <f t="shared" si="5"/>
        <v>0.44871794871794873</v>
      </c>
      <c r="N20" s="8">
        <v>0</v>
      </c>
      <c r="O20" s="7">
        <f t="shared" si="13"/>
        <v>0</v>
      </c>
      <c r="P20" s="8">
        <v>1</v>
      </c>
      <c r="Q20" s="9">
        <f t="shared" si="12"/>
        <v>1</v>
      </c>
      <c r="R20" s="10">
        <f t="shared" si="8"/>
        <v>1.282051282051282E-2</v>
      </c>
      <c r="S20" s="8">
        <v>0</v>
      </c>
      <c r="T20" s="7">
        <f t="shared" si="9"/>
        <v>0</v>
      </c>
      <c r="U20" s="8">
        <v>1</v>
      </c>
      <c r="V20" s="9">
        <f t="shared" si="10"/>
        <v>1</v>
      </c>
      <c r="W20" s="10">
        <f t="shared" si="11"/>
        <v>1.282051282051282E-2</v>
      </c>
    </row>
    <row r="21" spans="3:23" ht="20.100000000000001" customHeight="1">
      <c r="C21" s="7">
        <v>19</v>
      </c>
      <c r="D21" s="8">
        <v>8</v>
      </c>
      <c r="E21" s="7">
        <f t="shared" si="0"/>
        <v>40</v>
      </c>
      <c r="F21" s="8">
        <v>7</v>
      </c>
      <c r="G21" s="9">
        <f t="shared" si="1"/>
        <v>47</v>
      </c>
      <c r="H21" s="10">
        <f t="shared" si="2"/>
        <v>0.60256410256410253</v>
      </c>
      <c r="I21" s="8">
        <v>4</v>
      </c>
      <c r="J21" s="7">
        <f t="shared" si="3"/>
        <v>20</v>
      </c>
      <c r="K21" s="8">
        <v>6</v>
      </c>
      <c r="L21" s="9">
        <f t="shared" si="4"/>
        <v>26</v>
      </c>
      <c r="M21" s="10">
        <f t="shared" si="5"/>
        <v>0.33333333333333331</v>
      </c>
      <c r="N21" s="8">
        <v>0</v>
      </c>
      <c r="O21" s="7">
        <f t="shared" si="13"/>
        <v>0</v>
      </c>
      <c r="P21" s="8">
        <v>4</v>
      </c>
      <c r="Q21" s="9">
        <f t="shared" si="12"/>
        <v>4</v>
      </c>
      <c r="R21" s="10">
        <f t="shared" si="8"/>
        <v>5.128205128205128E-2</v>
      </c>
      <c r="S21" s="8">
        <v>0</v>
      </c>
      <c r="T21" s="7">
        <f t="shared" si="9"/>
        <v>0</v>
      </c>
      <c r="U21" s="8">
        <v>0</v>
      </c>
      <c r="V21" s="9">
        <f t="shared" si="10"/>
        <v>0</v>
      </c>
      <c r="W21" s="10">
        <f t="shared" si="11"/>
        <v>0</v>
      </c>
    </row>
    <row r="22" spans="3:23" ht="20.100000000000001" customHeight="1">
      <c r="C22" s="7">
        <v>20</v>
      </c>
      <c r="D22" s="8">
        <v>8</v>
      </c>
      <c r="E22" s="7">
        <f t="shared" si="0"/>
        <v>40</v>
      </c>
      <c r="F22" s="8">
        <v>6</v>
      </c>
      <c r="G22" s="9">
        <f t="shared" si="1"/>
        <v>46</v>
      </c>
      <c r="H22" s="10">
        <f t="shared" si="2"/>
        <v>0.58974358974358976</v>
      </c>
      <c r="I22" s="8">
        <v>5</v>
      </c>
      <c r="J22" s="7">
        <f t="shared" si="3"/>
        <v>25</v>
      </c>
      <c r="K22" s="8">
        <v>3</v>
      </c>
      <c r="L22" s="9">
        <f t="shared" si="4"/>
        <v>28</v>
      </c>
      <c r="M22" s="10">
        <f t="shared" si="5"/>
        <v>0.35897435897435898</v>
      </c>
      <c r="N22" s="8">
        <v>0</v>
      </c>
      <c r="O22" s="7">
        <f t="shared" si="13"/>
        <v>0</v>
      </c>
      <c r="P22" s="8">
        <v>1</v>
      </c>
      <c r="Q22" s="9">
        <f t="shared" si="12"/>
        <v>1</v>
      </c>
      <c r="R22" s="10">
        <f t="shared" si="8"/>
        <v>1.282051282051282E-2</v>
      </c>
      <c r="S22" s="8">
        <v>0</v>
      </c>
      <c r="T22" s="7">
        <f t="shared" si="9"/>
        <v>0</v>
      </c>
      <c r="U22" s="8">
        <v>1</v>
      </c>
      <c r="V22" s="9">
        <f t="shared" si="10"/>
        <v>1</v>
      </c>
      <c r="W22" s="10">
        <f t="shared" si="11"/>
        <v>1.282051282051282E-2</v>
      </c>
    </row>
    <row r="23" spans="3:23">
      <c r="E23" s="1"/>
      <c r="G23" s="2"/>
      <c r="H23" s="3"/>
      <c r="J23" s="1"/>
      <c r="L23" s="2"/>
      <c r="M23" s="3"/>
      <c r="S23" s="20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0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A10:B10"/>
    <mergeCell ref="D2:H2"/>
    <mergeCell ref="I2:M2"/>
    <mergeCell ref="N2:R2"/>
    <mergeCell ref="S2:W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W37"/>
  <sheetViews>
    <sheetView workbookViewId="0">
      <selection activeCell="H8" sqref="H8"/>
    </sheetView>
  </sheetViews>
  <sheetFormatPr defaultRowHeight="15"/>
  <cols>
    <col min="3" max="3" width="4.28515625" bestFit="1" customWidth="1"/>
    <col min="4" max="4" width="4.7109375" style="21" customWidth="1"/>
    <col min="5" max="7" width="4.7109375" customWidth="1"/>
    <col min="8" max="8" width="7.7109375" customWidth="1"/>
    <col min="9" max="9" width="4.7109375" style="21" customWidth="1"/>
    <col min="10" max="12" width="4.7109375" customWidth="1"/>
    <col min="13" max="13" width="7.7109375" customWidth="1"/>
    <col min="14" max="14" width="4.7109375" style="21" customWidth="1"/>
    <col min="15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40</v>
      </c>
    </row>
    <row r="2" spans="1:23" ht="20.100000000000001" customHeight="1">
      <c r="A2" t="s">
        <v>7</v>
      </c>
      <c r="B2" t="s">
        <v>2</v>
      </c>
      <c r="C2" s="6" t="s">
        <v>10</v>
      </c>
      <c r="D2" s="31" t="s">
        <v>0</v>
      </c>
      <c r="E2" s="31"/>
      <c r="F2" s="31"/>
      <c r="G2" s="31"/>
      <c r="H2" s="31"/>
      <c r="I2" s="31" t="s">
        <v>1</v>
      </c>
      <c r="J2" s="31"/>
      <c r="K2" s="31"/>
      <c r="L2" s="31"/>
      <c r="M2" s="31"/>
      <c r="N2" s="31" t="s">
        <v>5</v>
      </c>
      <c r="O2" s="31"/>
      <c r="P2" s="31"/>
      <c r="Q2" s="31"/>
      <c r="R2" s="31"/>
      <c r="S2" s="31" t="s">
        <v>6</v>
      </c>
      <c r="T2" s="31"/>
      <c r="U2" s="31"/>
      <c r="V2" s="31"/>
      <c r="W2" s="31"/>
    </row>
    <row r="3" spans="1:23" ht="20.100000000000001" customHeight="1">
      <c r="A3" t="s">
        <v>4</v>
      </c>
      <c r="B3">
        <v>32</v>
      </c>
      <c r="C3" s="7">
        <v>1</v>
      </c>
      <c r="D3" s="22">
        <v>19</v>
      </c>
      <c r="E3" s="7">
        <f>D3*5</f>
        <v>95</v>
      </c>
      <c r="F3" s="8">
        <v>11</v>
      </c>
      <c r="G3" s="9">
        <f>SUM(E3:F3)</f>
        <v>106</v>
      </c>
      <c r="H3" s="10">
        <f t="shared" ref="H3:H22" si="0">G3/$A$10</f>
        <v>1.7666666666666666</v>
      </c>
      <c r="I3" s="22">
        <v>12</v>
      </c>
      <c r="J3" s="7">
        <f t="shared" ref="J3:J22" si="1">I3*5</f>
        <v>60</v>
      </c>
      <c r="K3" s="8">
        <v>12</v>
      </c>
      <c r="L3" s="9">
        <f t="shared" ref="L3:L22" si="2">SUM(J3:K3)</f>
        <v>72</v>
      </c>
      <c r="M3" s="10">
        <f t="shared" ref="M3:M22" si="3">L3/$A$10</f>
        <v>1.2</v>
      </c>
      <c r="N3" s="22">
        <v>1</v>
      </c>
      <c r="O3" s="7">
        <v>1</v>
      </c>
      <c r="P3" s="8">
        <v>0</v>
      </c>
      <c r="Q3" s="9">
        <f t="shared" ref="Q3" si="4">SUM(O3:P3)</f>
        <v>1</v>
      </c>
      <c r="R3" s="10">
        <f t="shared" ref="R3:R22" si="5">Q3/$A$10</f>
        <v>1.6666666666666666E-2</v>
      </c>
      <c r="S3" s="8">
        <v>0</v>
      </c>
      <c r="T3" s="7">
        <f t="shared" ref="T3:T22" si="6">S3*5</f>
        <v>0</v>
      </c>
      <c r="U3" s="8">
        <v>1</v>
      </c>
      <c r="V3" s="9">
        <f t="shared" ref="V3:V22" si="7">SUM(T3:U3)</f>
        <v>1</v>
      </c>
      <c r="W3" s="10">
        <f t="shared" ref="W3:W22" si="8">V3/$A$10</f>
        <v>1.6666666666666666E-2</v>
      </c>
    </row>
    <row r="4" spans="1:23" ht="20.100000000000001" customHeight="1">
      <c r="A4" t="s">
        <v>21</v>
      </c>
      <c r="B4">
        <v>28</v>
      </c>
      <c r="C4" s="7">
        <v>2</v>
      </c>
      <c r="D4" s="22">
        <v>12</v>
      </c>
      <c r="E4" s="7">
        <f t="shared" ref="E4:E22" si="9">D4*5</f>
        <v>60</v>
      </c>
      <c r="F4" s="8">
        <v>10</v>
      </c>
      <c r="G4" s="9">
        <f t="shared" ref="G4:G22" si="10">SUM(E4:F4)</f>
        <v>70</v>
      </c>
      <c r="H4" s="10">
        <f t="shared" si="0"/>
        <v>1.1666666666666667</v>
      </c>
      <c r="I4" s="22">
        <v>20</v>
      </c>
      <c r="J4" s="7">
        <f t="shared" si="1"/>
        <v>100</v>
      </c>
      <c r="K4" s="8">
        <v>14</v>
      </c>
      <c r="L4" s="9">
        <f t="shared" si="2"/>
        <v>114</v>
      </c>
      <c r="M4" s="10">
        <f t="shared" si="3"/>
        <v>1.9</v>
      </c>
      <c r="N4" s="22">
        <v>0</v>
      </c>
      <c r="O4" s="8">
        <v>1</v>
      </c>
      <c r="P4" s="8">
        <v>1</v>
      </c>
      <c r="Q4" s="9">
        <f>SUM(P4:P4)</f>
        <v>1</v>
      </c>
      <c r="R4" s="10">
        <f t="shared" si="5"/>
        <v>1.6666666666666666E-2</v>
      </c>
      <c r="S4" s="8">
        <v>0</v>
      </c>
      <c r="T4" s="7">
        <f t="shared" si="6"/>
        <v>0</v>
      </c>
      <c r="U4" s="8">
        <v>0</v>
      </c>
      <c r="V4" s="9">
        <f t="shared" si="7"/>
        <v>0</v>
      </c>
      <c r="W4" s="10">
        <f t="shared" si="8"/>
        <v>0</v>
      </c>
    </row>
    <row r="5" spans="1:23" ht="20.100000000000001" customHeight="1">
      <c r="C5" s="7">
        <v>3</v>
      </c>
      <c r="D5" s="22">
        <v>11</v>
      </c>
      <c r="E5" s="7">
        <f t="shared" si="9"/>
        <v>55</v>
      </c>
      <c r="F5" s="8">
        <v>12</v>
      </c>
      <c r="G5" s="9">
        <f t="shared" si="10"/>
        <v>67</v>
      </c>
      <c r="H5" s="10">
        <f t="shared" si="0"/>
        <v>1.1166666666666667</v>
      </c>
      <c r="I5" s="22">
        <v>14</v>
      </c>
      <c r="J5" s="7">
        <f t="shared" si="1"/>
        <v>70</v>
      </c>
      <c r="K5" s="8">
        <v>11</v>
      </c>
      <c r="L5" s="9">
        <f t="shared" si="2"/>
        <v>81</v>
      </c>
      <c r="M5" s="10">
        <f t="shared" si="3"/>
        <v>1.35</v>
      </c>
      <c r="N5" s="22">
        <v>5</v>
      </c>
      <c r="O5" s="7">
        <v>2</v>
      </c>
      <c r="P5" s="8">
        <v>1</v>
      </c>
      <c r="Q5" s="9">
        <f t="shared" ref="Q5:Q22" si="11">SUM(O5:P5)</f>
        <v>3</v>
      </c>
      <c r="R5" s="10">
        <f t="shared" si="5"/>
        <v>0.05</v>
      </c>
      <c r="S5" s="8">
        <v>2</v>
      </c>
      <c r="T5" s="7">
        <f t="shared" si="6"/>
        <v>10</v>
      </c>
      <c r="U5" s="8">
        <v>0</v>
      </c>
      <c r="V5" s="9">
        <f t="shared" si="7"/>
        <v>10</v>
      </c>
      <c r="W5" s="10">
        <f t="shared" si="8"/>
        <v>0.16666666666666666</v>
      </c>
    </row>
    <row r="6" spans="1:23" ht="20.100000000000001" customHeight="1">
      <c r="C6" s="7">
        <v>4</v>
      </c>
      <c r="D6" s="22">
        <v>8</v>
      </c>
      <c r="E6" s="7">
        <f t="shared" si="9"/>
        <v>40</v>
      </c>
      <c r="F6" s="8">
        <v>10</v>
      </c>
      <c r="G6" s="9">
        <f t="shared" si="10"/>
        <v>50</v>
      </c>
      <c r="H6" s="10">
        <f t="shared" si="0"/>
        <v>0.83333333333333337</v>
      </c>
      <c r="I6" s="22">
        <v>17</v>
      </c>
      <c r="J6" s="7">
        <f t="shared" si="1"/>
        <v>85</v>
      </c>
      <c r="K6" s="8">
        <v>14</v>
      </c>
      <c r="L6" s="9">
        <f t="shared" si="2"/>
        <v>99</v>
      </c>
      <c r="M6" s="10">
        <f t="shared" si="3"/>
        <v>1.65</v>
      </c>
      <c r="N6" s="22">
        <v>3</v>
      </c>
      <c r="O6" s="7">
        <v>1</v>
      </c>
      <c r="P6" s="8">
        <v>2</v>
      </c>
      <c r="Q6" s="9">
        <f t="shared" si="11"/>
        <v>3</v>
      </c>
      <c r="R6" s="10">
        <f t="shared" si="5"/>
        <v>0.05</v>
      </c>
      <c r="S6" s="8">
        <v>5</v>
      </c>
      <c r="T6" s="7">
        <f t="shared" si="6"/>
        <v>25</v>
      </c>
      <c r="U6" s="8">
        <v>0</v>
      </c>
      <c r="V6" s="9">
        <f t="shared" si="7"/>
        <v>25</v>
      </c>
      <c r="W6" s="10">
        <f t="shared" si="8"/>
        <v>0.41666666666666669</v>
      </c>
    </row>
    <row r="7" spans="1:23" ht="20.100000000000001" customHeight="1">
      <c r="C7" s="7">
        <v>5</v>
      </c>
      <c r="D7" s="22">
        <v>13</v>
      </c>
      <c r="E7" s="7">
        <f t="shared" si="9"/>
        <v>65</v>
      </c>
      <c r="F7" s="8">
        <v>11</v>
      </c>
      <c r="G7" s="9">
        <f t="shared" si="10"/>
        <v>76</v>
      </c>
      <c r="H7" s="10">
        <f t="shared" si="0"/>
        <v>1.2666666666666666</v>
      </c>
      <c r="I7" s="22">
        <v>11</v>
      </c>
      <c r="J7" s="7">
        <f t="shared" si="1"/>
        <v>55</v>
      </c>
      <c r="K7" s="8">
        <v>11</v>
      </c>
      <c r="L7" s="9">
        <f t="shared" si="2"/>
        <v>66</v>
      </c>
      <c r="M7" s="10">
        <f t="shared" si="3"/>
        <v>1.1000000000000001</v>
      </c>
      <c r="N7" s="22">
        <v>8</v>
      </c>
      <c r="O7" s="7">
        <v>3</v>
      </c>
      <c r="P7" s="8">
        <v>3</v>
      </c>
      <c r="Q7" s="9">
        <f t="shared" si="11"/>
        <v>6</v>
      </c>
      <c r="R7" s="10">
        <f t="shared" si="5"/>
        <v>0.1</v>
      </c>
      <c r="S7" s="8">
        <v>0</v>
      </c>
      <c r="T7" s="7">
        <v>0</v>
      </c>
      <c r="U7" s="8">
        <v>1</v>
      </c>
      <c r="V7" s="9">
        <f t="shared" si="7"/>
        <v>1</v>
      </c>
      <c r="W7" s="10">
        <f t="shared" si="8"/>
        <v>1.6666666666666666E-2</v>
      </c>
    </row>
    <row r="8" spans="1:23" ht="20.100000000000001" customHeight="1">
      <c r="C8" s="7">
        <v>6</v>
      </c>
      <c r="D8" s="22">
        <v>11</v>
      </c>
      <c r="E8" s="7">
        <f t="shared" si="9"/>
        <v>55</v>
      </c>
      <c r="F8" s="8">
        <v>11</v>
      </c>
      <c r="G8" s="9">
        <f t="shared" si="10"/>
        <v>66</v>
      </c>
      <c r="H8" s="10">
        <f t="shared" si="0"/>
        <v>1.1000000000000001</v>
      </c>
      <c r="I8" s="22">
        <v>16</v>
      </c>
      <c r="J8" s="7">
        <f t="shared" si="1"/>
        <v>80</v>
      </c>
      <c r="K8" s="8">
        <v>11</v>
      </c>
      <c r="L8" s="9">
        <f t="shared" si="2"/>
        <v>91</v>
      </c>
      <c r="M8" s="10">
        <f t="shared" si="3"/>
        <v>1.5166666666666666</v>
      </c>
      <c r="N8" s="22">
        <v>4</v>
      </c>
      <c r="O8" s="7">
        <v>3</v>
      </c>
      <c r="P8" s="8">
        <v>2</v>
      </c>
      <c r="Q8" s="9">
        <f t="shared" si="11"/>
        <v>5</v>
      </c>
      <c r="R8" s="10">
        <f t="shared" si="5"/>
        <v>8.3333333333333329E-2</v>
      </c>
      <c r="S8" s="8">
        <v>1</v>
      </c>
      <c r="T8" s="7">
        <f t="shared" si="6"/>
        <v>5</v>
      </c>
      <c r="U8" s="8">
        <v>2</v>
      </c>
      <c r="V8" s="9">
        <f t="shared" si="7"/>
        <v>7</v>
      </c>
      <c r="W8" s="10">
        <f t="shared" si="8"/>
        <v>0.11666666666666667</v>
      </c>
    </row>
    <row r="9" spans="1:23" ht="20.100000000000001" customHeight="1">
      <c r="C9" s="7">
        <v>7</v>
      </c>
      <c r="D9" s="22">
        <v>5</v>
      </c>
      <c r="E9" s="7">
        <f t="shared" si="9"/>
        <v>25</v>
      </c>
      <c r="F9" s="8">
        <v>10</v>
      </c>
      <c r="G9" s="9">
        <f t="shared" si="10"/>
        <v>35</v>
      </c>
      <c r="H9" s="10">
        <f t="shared" si="0"/>
        <v>0.58333333333333337</v>
      </c>
      <c r="I9" s="22">
        <v>19</v>
      </c>
      <c r="J9" s="7">
        <f t="shared" si="1"/>
        <v>95</v>
      </c>
      <c r="K9" s="8">
        <v>13</v>
      </c>
      <c r="L9" s="9">
        <f t="shared" si="2"/>
        <v>108</v>
      </c>
      <c r="M9" s="10">
        <f t="shared" si="3"/>
        <v>1.8</v>
      </c>
      <c r="N9" s="22">
        <v>8</v>
      </c>
      <c r="O9" s="7">
        <v>1</v>
      </c>
      <c r="P9" s="8">
        <v>0</v>
      </c>
      <c r="Q9" s="9">
        <f t="shared" si="11"/>
        <v>1</v>
      </c>
      <c r="R9" s="10">
        <f t="shared" si="5"/>
        <v>1.6666666666666666E-2</v>
      </c>
      <c r="S9" s="8">
        <v>0</v>
      </c>
      <c r="T9" s="7">
        <f t="shared" si="6"/>
        <v>0</v>
      </c>
      <c r="U9" s="8">
        <v>0</v>
      </c>
      <c r="V9" s="9">
        <f t="shared" si="7"/>
        <v>0</v>
      </c>
      <c r="W9" s="10">
        <f t="shared" si="8"/>
        <v>0</v>
      </c>
    </row>
    <row r="10" spans="1:23" ht="20.100000000000001" customHeight="1">
      <c r="A10" s="29">
        <f>SUM(B3:B9)</f>
        <v>60</v>
      </c>
      <c r="B10" s="29"/>
      <c r="C10" s="7">
        <v>8</v>
      </c>
      <c r="D10" s="22">
        <v>8</v>
      </c>
      <c r="E10" s="7">
        <f t="shared" si="9"/>
        <v>40</v>
      </c>
      <c r="F10" s="8">
        <v>10</v>
      </c>
      <c r="G10" s="9">
        <f t="shared" si="10"/>
        <v>50</v>
      </c>
      <c r="H10" s="10">
        <f t="shared" si="0"/>
        <v>0.83333333333333337</v>
      </c>
      <c r="I10" s="22">
        <v>19</v>
      </c>
      <c r="J10" s="7">
        <f t="shared" si="1"/>
        <v>95</v>
      </c>
      <c r="K10" s="8">
        <v>11</v>
      </c>
      <c r="L10" s="9">
        <f t="shared" si="2"/>
        <v>106</v>
      </c>
      <c r="M10" s="10">
        <f t="shared" si="3"/>
        <v>1.7666666666666666</v>
      </c>
      <c r="N10" s="22">
        <v>5</v>
      </c>
      <c r="O10" s="7">
        <v>2</v>
      </c>
      <c r="P10" s="8">
        <v>3</v>
      </c>
      <c r="Q10" s="9">
        <f t="shared" si="11"/>
        <v>5</v>
      </c>
      <c r="R10" s="10">
        <f t="shared" si="5"/>
        <v>8.3333333333333329E-2</v>
      </c>
      <c r="S10" s="8">
        <v>0</v>
      </c>
      <c r="T10" s="7">
        <f t="shared" si="6"/>
        <v>0</v>
      </c>
      <c r="U10" s="8">
        <v>0</v>
      </c>
      <c r="V10" s="9">
        <f t="shared" si="7"/>
        <v>0</v>
      </c>
      <c r="W10" s="10">
        <f t="shared" si="8"/>
        <v>0</v>
      </c>
    </row>
    <row r="11" spans="1:23" ht="20.100000000000001" customHeight="1">
      <c r="C11" s="7">
        <v>9</v>
      </c>
      <c r="D11" s="22">
        <v>5</v>
      </c>
      <c r="E11" s="7">
        <f t="shared" si="9"/>
        <v>25</v>
      </c>
      <c r="F11" s="8">
        <v>11</v>
      </c>
      <c r="G11" s="9">
        <f t="shared" si="10"/>
        <v>36</v>
      </c>
      <c r="H11" s="10">
        <f t="shared" si="0"/>
        <v>0.6</v>
      </c>
      <c r="I11" s="22">
        <v>19</v>
      </c>
      <c r="J11" s="7">
        <f t="shared" si="1"/>
        <v>95</v>
      </c>
      <c r="K11" s="8">
        <v>11</v>
      </c>
      <c r="L11" s="9">
        <f t="shared" si="2"/>
        <v>106</v>
      </c>
      <c r="M11" s="10">
        <f t="shared" si="3"/>
        <v>1.7666666666666666</v>
      </c>
      <c r="N11" s="22">
        <v>6</v>
      </c>
      <c r="O11" s="7">
        <v>3</v>
      </c>
      <c r="P11" s="8">
        <v>1</v>
      </c>
      <c r="Q11" s="9">
        <f t="shared" si="11"/>
        <v>4</v>
      </c>
      <c r="R11" s="10">
        <f t="shared" si="5"/>
        <v>6.6666666666666666E-2</v>
      </c>
      <c r="S11" s="8">
        <v>2</v>
      </c>
      <c r="T11" s="7">
        <f t="shared" si="6"/>
        <v>10</v>
      </c>
      <c r="U11" s="8">
        <v>0</v>
      </c>
      <c r="V11" s="9">
        <f t="shared" si="7"/>
        <v>10</v>
      </c>
      <c r="W11" s="10">
        <f t="shared" si="8"/>
        <v>0.16666666666666666</v>
      </c>
    </row>
    <row r="12" spans="1:23" ht="20.100000000000001" customHeight="1">
      <c r="C12" s="7">
        <v>10</v>
      </c>
      <c r="D12" s="22">
        <v>9</v>
      </c>
      <c r="E12" s="7">
        <f t="shared" si="9"/>
        <v>45</v>
      </c>
      <c r="F12" s="8">
        <v>13</v>
      </c>
      <c r="G12" s="9">
        <f t="shared" si="10"/>
        <v>58</v>
      </c>
      <c r="H12" s="10">
        <f t="shared" si="0"/>
        <v>0.96666666666666667</v>
      </c>
      <c r="I12" s="22">
        <v>19</v>
      </c>
      <c r="J12" s="7">
        <f t="shared" si="1"/>
        <v>95</v>
      </c>
      <c r="K12" s="8">
        <v>11</v>
      </c>
      <c r="L12" s="9">
        <f t="shared" si="2"/>
        <v>106</v>
      </c>
      <c r="M12" s="10">
        <f t="shared" si="3"/>
        <v>1.7666666666666666</v>
      </c>
      <c r="N12" s="22">
        <v>2</v>
      </c>
      <c r="O12" s="7">
        <v>1</v>
      </c>
      <c r="P12" s="11">
        <v>1</v>
      </c>
      <c r="Q12" s="9">
        <f t="shared" si="11"/>
        <v>2</v>
      </c>
      <c r="R12" s="10">
        <f t="shared" si="5"/>
        <v>3.3333333333333333E-2</v>
      </c>
      <c r="S12" s="8">
        <v>2</v>
      </c>
      <c r="T12" s="7">
        <f t="shared" si="6"/>
        <v>10</v>
      </c>
      <c r="U12" s="8">
        <v>0</v>
      </c>
      <c r="V12" s="9">
        <f t="shared" si="7"/>
        <v>10</v>
      </c>
      <c r="W12" s="10">
        <f t="shared" si="8"/>
        <v>0.16666666666666666</v>
      </c>
    </row>
    <row r="13" spans="1:23" ht="20.100000000000001" customHeight="1">
      <c r="C13" s="7">
        <v>11</v>
      </c>
      <c r="D13" s="22">
        <v>14</v>
      </c>
      <c r="E13" s="7">
        <f t="shared" si="9"/>
        <v>70</v>
      </c>
      <c r="F13" s="8">
        <v>13</v>
      </c>
      <c r="G13" s="9">
        <f t="shared" si="10"/>
        <v>83</v>
      </c>
      <c r="H13" s="10">
        <f t="shared" si="0"/>
        <v>1.3833333333333333</v>
      </c>
      <c r="I13" s="22">
        <v>16</v>
      </c>
      <c r="J13" s="7">
        <f t="shared" si="1"/>
        <v>80</v>
      </c>
      <c r="K13" s="8">
        <v>11</v>
      </c>
      <c r="L13" s="9">
        <f t="shared" si="2"/>
        <v>91</v>
      </c>
      <c r="M13" s="10">
        <f t="shared" si="3"/>
        <v>1.5166666666666666</v>
      </c>
      <c r="N13" s="22">
        <v>2</v>
      </c>
      <c r="O13" s="8">
        <v>2</v>
      </c>
      <c r="P13" s="8">
        <v>0</v>
      </c>
      <c r="Q13" s="9">
        <f t="shared" si="11"/>
        <v>2</v>
      </c>
      <c r="R13" s="10">
        <f t="shared" si="5"/>
        <v>3.3333333333333333E-2</v>
      </c>
      <c r="S13" s="8">
        <v>0</v>
      </c>
      <c r="T13" s="7">
        <f t="shared" si="6"/>
        <v>0</v>
      </c>
      <c r="U13" s="8">
        <v>0</v>
      </c>
      <c r="V13" s="9">
        <f t="shared" si="7"/>
        <v>0</v>
      </c>
      <c r="W13" s="10">
        <f t="shared" si="8"/>
        <v>0</v>
      </c>
    </row>
    <row r="14" spans="1:23" ht="20.100000000000001" customHeight="1">
      <c r="C14" s="7">
        <v>12</v>
      </c>
      <c r="D14" s="22">
        <v>17</v>
      </c>
      <c r="E14" s="7">
        <f t="shared" si="9"/>
        <v>85</v>
      </c>
      <c r="F14" s="8">
        <v>13</v>
      </c>
      <c r="G14" s="9">
        <f t="shared" si="10"/>
        <v>98</v>
      </c>
      <c r="H14" s="10">
        <f t="shared" si="0"/>
        <v>1.6333333333333333</v>
      </c>
      <c r="I14" s="22">
        <v>14</v>
      </c>
      <c r="J14" s="7">
        <f t="shared" si="1"/>
        <v>70</v>
      </c>
      <c r="K14" s="8">
        <v>10</v>
      </c>
      <c r="L14" s="9">
        <f t="shared" si="2"/>
        <v>80</v>
      </c>
      <c r="M14" s="10">
        <f t="shared" si="3"/>
        <v>1.3333333333333333</v>
      </c>
      <c r="N14" s="22">
        <v>1</v>
      </c>
      <c r="O14" s="7">
        <v>3</v>
      </c>
      <c r="P14" s="8">
        <v>0</v>
      </c>
      <c r="Q14" s="9">
        <f t="shared" si="11"/>
        <v>3</v>
      </c>
      <c r="R14" s="10">
        <f t="shared" si="5"/>
        <v>0.05</v>
      </c>
      <c r="S14" s="8">
        <v>0</v>
      </c>
      <c r="T14" s="7">
        <f t="shared" si="6"/>
        <v>0</v>
      </c>
      <c r="U14" s="8">
        <v>0</v>
      </c>
      <c r="V14" s="9">
        <f t="shared" si="7"/>
        <v>0</v>
      </c>
      <c r="W14" s="10">
        <f t="shared" si="8"/>
        <v>0</v>
      </c>
    </row>
    <row r="15" spans="1:23" ht="20.100000000000001" customHeight="1">
      <c r="C15" s="7">
        <v>13</v>
      </c>
      <c r="D15" s="22">
        <v>13</v>
      </c>
      <c r="E15" s="7">
        <f t="shared" si="9"/>
        <v>65</v>
      </c>
      <c r="F15" s="8">
        <v>13</v>
      </c>
      <c r="G15" s="9">
        <f t="shared" si="10"/>
        <v>78</v>
      </c>
      <c r="H15" s="10">
        <f t="shared" si="0"/>
        <v>1.3</v>
      </c>
      <c r="I15" s="22">
        <v>17</v>
      </c>
      <c r="J15" s="7">
        <f t="shared" si="1"/>
        <v>85</v>
      </c>
      <c r="K15" s="8">
        <v>10</v>
      </c>
      <c r="L15" s="9">
        <f t="shared" si="2"/>
        <v>95</v>
      </c>
      <c r="M15" s="10">
        <f t="shared" si="3"/>
        <v>1.5833333333333333</v>
      </c>
      <c r="N15" s="22">
        <v>2</v>
      </c>
      <c r="O15" s="7">
        <v>4</v>
      </c>
      <c r="P15" s="8">
        <v>0</v>
      </c>
      <c r="Q15" s="9">
        <f t="shared" si="11"/>
        <v>4</v>
      </c>
      <c r="R15" s="10">
        <f t="shared" si="5"/>
        <v>6.6666666666666666E-2</v>
      </c>
      <c r="S15" s="8">
        <v>0</v>
      </c>
      <c r="T15" s="7">
        <f t="shared" si="6"/>
        <v>0</v>
      </c>
      <c r="U15" s="8">
        <v>0</v>
      </c>
      <c r="V15" s="9">
        <f t="shared" si="7"/>
        <v>0</v>
      </c>
      <c r="W15" s="10">
        <f t="shared" si="8"/>
        <v>0</v>
      </c>
    </row>
    <row r="16" spans="1:23" ht="20.100000000000001" customHeight="1">
      <c r="C16" s="7">
        <v>14</v>
      </c>
      <c r="D16" s="22">
        <v>12</v>
      </c>
      <c r="E16" s="7">
        <f t="shared" si="9"/>
        <v>60</v>
      </c>
      <c r="F16" s="8">
        <v>12</v>
      </c>
      <c r="G16" s="9">
        <f t="shared" si="10"/>
        <v>72</v>
      </c>
      <c r="H16" s="10">
        <f t="shared" si="0"/>
        <v>1.2</v>
      </c>
      <c r="I16" s="22">
        <v>17</v>
      </c>
      <c r="J16" s="7">
        <f t="shared" si="1"/>
        <v>85</v>
      </c>
      <c r="K16" s="8">
        <v>8</v>
      </c>
      <c r="L16" s="9">
        <f t="shared" si="2"/>
        <v>93</v>
      </c>
      <c r="M16" s="10">
        <f t="shared" si="3"/>
        <v>1.55</v>
      </c>
      <c r="N16" s="22">
        <v>3</v>
      </c>
      <c r="O16" s="7">
        <v>2</v>
      </c>
      <c r="P16" s="8">
        <v>1</v>
      </c>
      <c r="Q16" s="9">
        <f t="shared" si="11"/>
        <v>3</v>
      </c>
      <c r="R16" s="10">
        <f t="shared" si="5"/>
        <v>0.05</v>
      </c>
      <c r="S16" s="8">
        <v>0</v>
      </c>
      <c r="T16" s="7">
        <f t="shared" si="6"/>
        <v>0</v>
      </c>
      <c r="U16" s="8">
        <v>0</v>
      </c>
      <c r="V16" s="9">
        <f t="shared" si="7"/>
        <v>0</v>
      </c>
      <c r="W16" s="10">
        <f t="shared" si="8"/>
        <v>0</v>
      </c>
    </row>
    <row r="17" spans="3:23" ht="20.100000000000001" customHeight="1">
      <c r="C17" s="7">
        <v>15</v>
      </c>
      <c r="D17" s="22">
        <v>9</v>
      </c>
      <c r="E17" s="7">
        <f t="shared" si="9"/>
        <v>45</v>
      </c>
      <c r="F17" s="8">
        <v>10</v>
      </c>
      <c r="G17" s="9">
        <f t="shared" si="10"/>
        <v>55</v>
      </c>
      <c r="H17" s="10">
        <f t="shared" si="0"/>
        <v>0.91666666666666663</v>
      </c>
      <c r="I17" s="22">
        <v>20</v>
      </c>
      <c r="J17" s="7">
        <f t="shared" si="1"/>
        <v>100</v>
      </c>
      <c r="K17" s="8">
        <v>11</v>
      </c>
      <c r="L17" s="9">
        <f t="shared" si="2"/>
        <v>111</v>
      </c>
      <c r="M17" s="10">
        <f t="shared" si="3"/>
        <v>1.85</v>
      </c>
      <c r="N17" s="22">
        <v>3</v>
      </c>
      <c r="O17" s="7">
        <v>2</v>
      </c>
      <c r="P17" s="8">
        <v>1</v>
      </c>
      <c r="Q17" s="9">
        <f t="shared" si="11"/>
        <v>3</v>
      </c>
      <c r="R17" s="10">
        <f t="shared" si="5"/>
        <v>0.05</v>
      </c>
      <c r="S17" s="8">
        <v>0</v>
      </c>
      <c r="T17" s="7">
        <f t="shared" si="6"/>
        <v>0</v>
      </c>
      <c r="U17" s="8">
        <v>0</v>
      </c>
      <c r="V17" s="9">
        <f t="shared" si="7"/>
        <v>0</v>
      </c>
      <c r="W17" s="10">
        <f t="shared" si="8"/>
        <v>0</v>
      </c>
    </row>
    <row r="18" spans="3:23" ht="20.100000000000001" customHeight="1">
      <c r="C18" s="7">
        <v>16</v>
      </c>
      <c r="D18" s="22">
        <v>9</v>
      </c>
      <c r="E18" s="7">
        <f t="shared" si="9"/>
        <v>45</v>
      </c>
      <c r="F18" s="8">
        <v>10</v>
      </c>
      <c r="G18" s="9">
        <f t="shared" si="10"/>
        <v>55</v>
      </c>
      <c r="H18" s="10">
        <f t="shared" si="0"/>
        <v>0.91666666666666663</v>
      </c>
      <c r="I18" s="22">
        <v>21</v>
      </c>
      <c r="J18" s="7">
        <f t="shared" si="1"/>
        <v>105</v>
      </c>
      <c r="K18" s="8">
        <v>13</v>
      </c>
      <c r="L18" s="9">
        <f t="shared" si="2"/>
        <v>118</v>
      </c>
      <c r="M18" s="10">
        <f t="shared" si="3"/>
        <v>1.9666666666666666</v>
      </c>
      <c r="N18" s="22">
        <v>1</v>
      </c>
      <c r="O18" s="7">
        <v>1</v>
      </c>
      <c r="P18" s="8">
        <v>0</v>
      </c>
      <c r="Q18" s="9">
        <f t="shared" si="11"/>
        <v>1</v>
      </c>
      <c r="R18" s="10">
        <f t="shared" si="5"/>
        <v>1.6666666666666666E-2</v>
      </c>
      <c r="S18" s="8">
        <v>1</v>
      </c>
      <c r="T18" s="7">
        <f t="shared" si="6"/>
        <v>5</v>
      </c>
      <c r="U18" s="8">
        <v>0</v>
      </c>
      <c r="V18" s="9">
        <f t="shared" si="7"/>
        <v>5</v>
      </c>
      <c r="W18" s="10">
        <f t="shared" si="8"/>
        <v>8.3333333333333329E-2</v>
      </c>
    </row>
    <row r="19" spans="3:23" ht="20.100000000000001" customHeight="1">
      <c r="C19" s="7">
        <v>17</v>
      </c>
      <c r="D19" s="22">
        <v>11</v>
      </c>
      <c r="E19" s="7">
        <f t="shared" si="9"/>
        <v>55</v>
      </c>
      <c r="F19" s="8">
        <v>12</v>
      </c>
      <c r="G19" s="9">
        <f t="shared" si="10"/>
        <v>67</v>
      </c>
      <c r="H19" s="10">
        <f t="shared" si="0"/>
        <v>1.1166666666666667</v>
      </c>
      <c r="I19" s="22">
        <v>20</v>
      </c>
      <c r="J19" s="7">
        <f t="shared" si="1"/>
        <v>100</v>
      </c>
      <c r="K19" s="8">
        <v>14</v>
      </c>
      <c r="L19" s="9">
        <f t="shared" si="2"/>
        <v>114</v>
      </c>
      <c r="M19" s="10">
        <f t="shared" si="3"/>
        <v>1.9</v>
      </c>
      <c r="N19" s="22">
        <v>1</v>
      </c>
      <c r="O19" s="7">
        <v>0</v>
      </c>
      <c r="P19" s="8">
        <v>1</v>
      </c>
      <c r="Q19" s="9">
        <f t="shared" si="11"/>
        <v>1</v>
      </c>
      <c r="R19" s="10">
        <f t="shared" si="5"/>
        <v>1.6666666666666666E-2</v>
      </c>
      <c r="S19" s="8">
        <v>0</v>
      </c>
      <c r="T19" s="7">
        <f t="shared" si="6"/>
        <v>0</v>
      </c>
      <c r="U19" s="8">
        <v>0</v>
      </c>
      <c r="V19" s="9">
        <f t="shared" si="7"/>
        <v>0</v>
      </c>
      <c r="W19" s="10">
        <f t="shared" si="8"/>
        <v>0</v>
      </c>
    </row>
    <row r="20" spans="3:23" ht="20.100000000000001" customHeight="1">
      <c r="C20" s="7">
        <v>18</v>
      </c>
      <c r="D20" s="22">
        <v>15</v>
      </c>
      <c r="E20" s="7">
        <f t="shared" si="9"/>
        <v>75</v>
      </c>
      <c r="F20" s="8">
        <v>15</v>
      </c>
      <c r="G20" s="9">
        <f t="shared" si="10"/>
        <v>90</v>
      </c>
      <c r="H20" s="10">
        <f t="shared" si="0"/>
        <v>1.5</v>
      </c>
      <c r="I20" s="22">
        <v>16</v>
      </c>
      <c r="J20" s="7">
        <f t="shared" si="1"/>
        <v>80</v>
      </c>
      <c r="K20" s="8">
        <v>8</v>
      </c>
      <c r="L20" s="9">
        <f t="shared" si="2"/>
        <v>88</v>
      </c>
      <c r="M20" s="10">
        <f t="shared" si="3"/>
        <v>1.4666666666666666</v>
      </c>
      <c r="N20" s="22">
        <v>1</v>
      </c>
      <c r="O20" s="7">
        <v>1</v>
      </c>
      <c r="P20" s="8">
        <v>2</v>
      </c>
      <c r="Q20" s="9">
        <f t="shared" si="11"/>
        <v>3</v>
      </c>
      <c r="R20" s="10">
        <f t="shared" si="5"/>
        <v>0.05</v>
      </c>
      <c r="S20" s="8">
        <v>0</v>
      </c>
      <c r="T20" s="7">
        <f t="shared" si="6"/>
        <v>0</v>
      </c>
      <c r="U20" s="8">
        <v>1</v>
      </c>
      <c r="V20" s="9">
        <f t="shared" si="7"/>
        <v>1</v>
      </c>
      <c r="W20" s="10">
        <f t="shared" si="8"/>
        <v>1.6666666666666666E-2</v>
      </c>
    </row>
    <row r="21" spans="3:23" ht="20.100000000000001" customHeight="1">
      <c r="C21" s="7">
        <v>19</v>
      </c>
      <c r="D21" s="22">
        <v>15</v>
      </c>
      <c r="E21" s="7">
        <f t="shared" si="9"/>
        <v>75</v>
      </c>
      <c r="F21" s="8">
        <v>12</v>
      </c>
      <c r="G21" s="9">
        <f t="shared" si="10"/>
        <v>87</v>
      </c>
      <c r="H21" s="10">
        <f t="shared" si="0"/>
        <v>1.45</v>
      </c>
      <c r="I21" s="22">
        <v>16</v>
      </c>
      <c r="J21" s="7">
        <f t="shared" si="1"/>
        <v>80</v>
      </c>
      <c r="K21" s="8">
        <v>13</v>
      </c>
      <c r="L21" s="9">
        <f t="shared" si="2"/>
        <v>93</v>
      </c>
      <c r="M21" s="10">
        <f t="shared" si="3"/>
        <v>1.55</v>
      </c>
      <c r="N21" s="22">
        <v>1</v>
      </c>
      <c r="O21" s="7">
        <v>0</v>
      </c>
      <c r="P21" s="8">
        <v>0</v>
      </c>
      <c r="Q21" s="9">
        <f t="shared" si="11"/>
        <v>0</v>
      </c>
      <c r="R21" s="10">
        <f t="shared" si="5"/>
        <v>0</v>
      </c>
      <c r="S21" s="8">
        <v>0</v>
      </c>
      <c r="T21" s="7">
        <f t="shared" si="6"/>
        <v>0</v>
      </c>
      <c r="U21" s="8">
        <v>0</v>
      </c>
      <c r="V21" s="9">
        <f t="shared" si="7"/>
        <v>0</v>
      </c>
      <c r="W21" s="10">
        <f t="shared" si="8"/>
        <v>0</v>
      </c>
    </row>
    <row r="22" spans="3:23" ht="20.100000000000001" customHeight="1">
      <c r="C22" s="7">
        <v>20</v>
      </c>
      <c r="D22" s="22">
        <v>13</v>
      </c>
      <c r="E22" s="7">
        <f t="shared" si="9"/>
        <v>65</v>
      </c>
      <c r="F22" s="8">
        <v>13</v>
      </c>
      <c r="G22" s="9">
        <f t="shared" si="10"/>
        <v>78</v>
      </c>
      <c r="H22" s="10">
        <f t="shared" si="0"/>
        <v>1.3</v>
      </c>
      <c r="I22" s="22">
        <v>13</v>
      </c>
      <c r="J22" s="7">
        <f t="shared" si="1"/>
        <v>65</v>
      </c>
      <c r="K22" s="8">
        <v>11</v>
      </c>
      <c r="L22" s="9">
        <f t="shared" si="2"/>
        <v>76</v>
      </c>
      <c r="M22" s="10">
        <f t="shared" si="3"/>
        <v>1.2666666666666666</v>
      </c>
      <c r="N22" s="22">
        <v>6</v>
      </c>
      <c r="O22" s="7">
        <v>1</v>
      </c>
      <c r="P22" s="8">
        <v>2</v>
      </c>
      <c r="Q22" s="9">
        <f t="shared" si="11"/>
        <v>3</v>
      </c>
      <c r="R22" s="10">
        <f t="shared" si="5"/>
        <v>0.05</v>
      </c>
      <c r="S22" s="8">
        <v>0</v>
      </c>
      <c r="T22" s="7">
        <f t="shared" si="6"/>
        <v>0</v>
      </c>
      <c r="U22" s="8">
        <v>0</v>
      </c>
      <c r="V22" s="9">
        <f t="shared" si="7"/>
        <v>0</v>
      </c>
      <c r="W22" s="10">
        <f t="shared" si="8"/>
        <v>0</v>
      </c>
    </row>
    <row r="23" spans="3:23">
      <c r="E23" s="1"/>
      <c r="G23" s="2"/>
      <c r="H23" s="3"/>
      <c r="J23" s="1"/>
      <c r="L23" s="2"/>
      <c r="M23" s="3"/>
      <c r="S23" s="20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0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D2:H2"/>
    <mergeCell ref="I2:M2"/>
    <mergeCell ref="N2:R2"/>
    <mergeCell ref="S2:W2"/>
    <mergeCell ref="A10:B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7"/>
  <sheetViews>
    <sheetView workbookViewId="0">
      <selection activeCell="F7" sqref="F7"/>
    </sheetView>
  </sheetViews>
  <sheetFormatPr defaultRowHeight="15"/>
  <cols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19</v>
      </c>
    </row>
    <row r="2" spans="1:23" ht="20.100000000000001" customHeight="1">
      <c r="A2" t="s">
        <v>7</v>
      </c>
      <c r="B2" t="s">
        <v>2</v>
      </c>
      <c r="C2" s="6" t="s">
        <v>10</v>
      </c>
      <c r="D2" s="31" t="s">
        <v>0</v>
      </c>
      <c r="E2" s="31"/>
      <c r="F2" s="31"/>
      <c r="G2" s="31"/>
      <c r="H2" s="31"/>
      <c r="I2" s="31" t="s">
        <v>1</v>
      </c>
      <c r="J2" s="31"/>
      <c r="K2" s="31"/>
      <c r="L2" s="31"/>
      <c r="M2" s="31"/>
      <c r="N2" s="31" t="s">
        <v>5</v>
      </c>
      <c r="O2" s="31"/>
      <c r="P2" s="31"/>
      <c r="Q2" s="31"/>
      <c r="R2" s="31"/>
      <c r="S2" s="31" t="s">
        <v>6</v>
      </c>
      <c r="T2" s="31"/>
      <c r="U2" s="31"/>
      <c r="V2" s="31"/>
      <c r="W2" s="31"/>
    </row>
    <row r="3" spans="1:23" ht="20.100000000000001" customHeight="1">
      <c r="A3" t="s">
        <v>32</v>
      </c>
      <c r="B3">
        <v>22</v>
      </c>
      <c r="C3" s="7">
        <v>1</v>
      </c>
      <c r="D3" s="8">
        <v>24</v>
      </c>
      <c r="E3" s="7">
        <f t="shared" ref="E3:E22" si="0">D3*5</f>
        <v>120</v>
      </c>
      <c r="F3" s="8">
        <v>5</v>
      </c>
      <c r="G3" s="9">
        <f t="shared" ref="G3:G22" si="1">SUM(E3:F3)</f>
        <v>125</v>
      </c>
      <c r="H3" s="10">
        <f t="shared" ref="H3:H22" si="2">G3/$A$10</f>
        <v>0.7142857142857143</v>
      </c>
      <c r="I3" s="8">
        <v>6</v>
      </c>
      <c r="J3" s="7">
        <f t="shared" ref="J3:J22" si="3">I3*5</f>
        <v>30</v>
      </c>
      <c r="K3" s="8">
        <v>13</v>
      </c>
      <c r="L3" s="9">
        <f t="shared" ref="L3:L22" si="4">SUM(J3:K3)</f>
        <v>43</v>
      </c>
      <c r="M3" s="10">
        <f t="shared" ref="M3:M22" si="5">L3/$A$10</f>
        <v>0.24571428571428572</v>
      </c>
      <c r="N3" s="8">
        <v>0</v>
      </c>
      <c r="O3" s="7">
        <f t="shared" ref="O3:O6" si="6">N3*5</f>
        <v>0</v>
      </c>
      <c r="P3" s="8">
        <v>4</v>
      </c>
      <c r="Q3" s="9">
        <f t="shared" ref="Q3" si="7">SUM(O3:P3)</f>
        <v>4</v>
      </c>
      <c r="R3" s="10">
        <f t="shared" ref="R3:R22" si="8">Q3/$A$10</f>
        <v>2.2857142857142857E-2</v>
      </c>
      <c r="S3" s="8">
        <v>0</v>
      </c>
      <c r="T3" s="7">
        <f t="shared" ref="T3:T22" si="9">S3*5</f>
        <v>0</v>
      </c>
      <c r="U3" s="8">
        <v>2</v>
      </c>
      <c r="V3" s="9">
        <f t="shared" ref="V3:V22" si="10">SUM(T3:U3)</f>
        <v>2</v>
      </c>
      <c r="W3" s="10">
        <f t="shared" ref="W3:W22" si="11">V3/$A$10</f>
        <v>1.1428571428571429E-2</v>
      </c>
    </row>
    <row r="4" spans="1:23" ht="20.100000000000001" customHeight="1">
      <c r="A4" t="s">
        <v>33</v>
      </c>
      <c r="B4">
        <v>45</v>
      </c>
      <c r="C4" s="7">
        <v>2</v>
      </c>
      <c r="D4" s="8">
        <v>26</v>
      </c>
      <c r="E4" s="7">
        <f t="shared" si="0"/>
        <v>130</v>
      </c>
      <c r="F4" s="8">
        <v>11</v>
      </c>
      <c r="G4" s="9">
        <f t="shared" si="1"/>
        <v>141</v>
      </c>
      <c r="H4" s="10">
        <f t="shared" si="2"/>
        <v>0.80571428571428572</v>
      </c>
      <c r="I4" s="8">
        <v>3</v>
      </c>
      <c r="J4" s="7">
        <f t="shared" si="3"/>
        <v>15</v>
      </c>
      <c r="K4" s="8">
        <v>15</v>
      </c>
      <c r="L4" s="9">
        <f t="shared" si="4"/>
        <v>30</v>
      </c>
      <c r="M4" s="10">
        <f t="shared" si="5"/>
        <v>0.17142857142857143</v>
      </c>
      <c r="N4" s="8">
        <v>0</v>
      </c>
      <c r="O4" s="8">
        <f t="shared" si="6"/>
        <v>0</v>
      </c>
      <c r="P4" s="8">
        <v>3</v>
      </c>
      <c r="Q4" s="9">
        <f>SUM(P4:P4)</f>
        <v>3</v>
      </c>
      <c r="R4" s="10">
        <f t="shared" si="8"/>
        <v>1.7142857142857144E-2</v>
      </c>
      <c r="S4" s="8">
        <v>0</v>
      </c>
      <c r="T4" s="7">
        <f t="shared" si="9"/>
        <v>0</v>
      </c>
      <c r="U4" s="8">
        <v>1</v>
      </c>
      <c r="V4" s="9">
        <f t="shared" si="10"/>
        <v>1</v>
      </c>
      <c r="W4" s="10">
        <f t="shared" si="11"/>
        <v>5.7142857142857143E-3</v>
      </c>
    </row>
    <row r="5" spans="1:23" ht="20.100000000000001" customHeight="1">
      <c r="A5" t="s">
        <v>34</v>
      </c>
      <c r="B5">
        <v>28</v>
      </c>
      <c r="C5" s="7">
        <v>3</v>
      </c>
      <c r="D5" s="8">
        <v>28</v>
      </c>
      <c r="E5" s="7">
        <f t="shared" si="0"/>
        <v>140</v>
      </c>
      <c r="F5" s="8">
        <v>9</v>
      </c>
      <c r="G5" s="9">
        <f t="shared" si="1"/>
        <v>149</v>
      </c>
      <c r="H5" s="10">
        <f t="shared" si="2"/>
        <v>0.85142857142857142</v>
      </c>
      <c r="I5" s="8">
        <v>2</v>
      </c>
      <c r="J5" s="7">
        <f t="shared" si="3"/>
        <v>10</v>
      </c>
      <c r="K5" s="8">
        <v>13</v>
      </c>
      <c r="L5" s="9">
        <f t="shared" si="4"/>
        <v>23</v>
      </c>
      <c r="M5" s="10">
        <f t="shared" si="5"/>
        <v>0.13142857142857142</v>
      </c>
      <c r="N5" s="8">
        <v>0</v>
      </c>
      <c r="O5" s="7">
        <f t="shared" si="6"/>
        <v>0</v>
      </c>
      <c r="P5" s="8">
        <v>3</v>
      </c>
      <c r="Q5" s="9">
        <v>2</v>
      </c>
      <c r="R5" s="10">
        <f t="shared" si="8"/>
        <v>1.1428571428571429E-2</v>
      </c>
      <c r="S5" s="8">
        <v>0</v>
      </c>
      <c r="T5" s="7">
        <f t="shared" si="9"/>
        <v>0</v>
      </c>
      <c r="U5" s="8">
        <v>1</v>
      </c>
      <c r="V5" s="9">
        <v>1</v>
      </c>
      <c r="W5" s="10">
        <f t="shared" si="11"/>
        <v>5.7142857142857143E-3</v>
      </c>
    </row>
    <row r="6" spans="1:23" ht="20.100000000000001" customHeight="1">
      <c r="A6" t="s">
        <v>35</v>
      </c>
      <c r="B6">
        <v>38</v>
      </c>
      <c r="C6" s="7">
        <v>4</v>
      </c>
      <c r="D6" s="8">
        <v>28</v>
      </c>
      <c r="E6" s="7">
        <f t="shared" si="0"/>
        <v>140</v>
      </c>
      <c r="F6" s="8">
        <v>10</v>
      </c>
      <c r="G6" s="9">
        <f t="shared" si="1"/>
        <v>150</v>
      </c>
      <c r="H6" s="10">
        <f t="shared" si="2"/>
        <v>0.8571428571428571</v>
      </c>
      <c r="I6" s="8">
        <v>1</v>
      </c>
      <c r="J6" s="7">
        <f t="shared" si="3"/>
        <v>5</v>
      </c>
      <c r="K6" s="8">
        <v>13</v>
      </c>
      <c r="L6" s="9">
        <f t="shared" si="4"/>
        <v>18</v>
      </c>
      <c r="M6" s="10">
        <f t="shared" si="5"/>
        <v>0.10285714285714286</v>
      </c>
      <c r="N6" s="8">
        <v>0</v>
      </c>
      <c r="O6" s="7">
        <f t="shared" si="6"/>
        <v>0</v>
      </c>
      <c r="P6" s="8">
        <v>5</v>
      </c>
      <c r="Q6" s="9">
        <f t="shared" ref="Q6:Q22" si="12">SUM(O6:P6)</f>
        <v>5</v>
      </c>
      <c r="R6" s="10">
        <f t="shared" si="8"/>
        <v>2.8571428571428571E-2</v>
      </c>
      <c r="S6" s="8">
        <v>0</v>
      </c>
      <c r="T6" s="7">
        <f t="shared" si="9"/>
        <v>0</v>
      </c>
      <c r="U6" s="8">
        <v>0</v>
      </c>
      <c r="V6" s="9">
        <f t="shared" si="10"/>
        <v>0</v>
      </c>
      <c r="W6" s="10">
        <f t="shared" si="11"/>
        <v>0</v>
      </c>
    </row>
    <row r="7" spans="1:23" ht="20.100000000000001" customHeight="1">
      <c r="A7" t="s">
        <v>36</v>
      </c>
      <c r="B7">
        <v>42</v>
      </c>
      <c r="C7" s="7">
        <v>5</v>
      </c>
      <c r="D7" s="8">
        <v>27</v>
      </c>
      <c r="E7" s="7">
        <f t="shared" si="0"/>
        <v>135</v>
      </c>
      <c r="F7" s="8">
        <v>5</v>
      </c>
      <c r="G7" s="9">
        <f t="shared" si="1"/>
        <v>140</v>
      </c>
      <c r="H7" s="10">
        <f t="shared" si="2"/>
        <v>0.8</v>
      </c>
      <c r="I7" s="8">
        <v>4</v>
      </c>
      <c r="J7" s="7">
        <f t="shared" si="3"/>
        <v>20</v>
      </c>
      <c r="K7" s="8">
        <v>12</v>
      </c>
      <c r="L7" s="9">
        <f t="shared" si="4"/>
        <v>32</v>
      </c>
      <c r="M7" s="10">
        <f t="shared" si="5"/>
        <v>0.18285714285714286</v>
      </c>
      <c r="N7" s="8">
        <v>0</v>
      </c>
      <c r="O7" s="7">
        <f>N7*5</f>
        <v>0</v>
      </c>
      <c r="P7" s="8">
        <v>1</v>
      </c>
      <c r="Q7" s="9">
        <f t="shared" si="12"/>
        <v>1</v>
      </c>
      <c r="R7" s="10">
        <f t="shared" si="8"/>
        <v>5.7142857142857143E-3</v>
      </c>
      <c r="S7" s="8">
        <v>0</v>
      </c>
      <c r="T7" s="7">
        <f t="shared" si="9"/>
        <v>0</v>
      </c>
      <c r="U7" s="8">
        <v>2</v>
      </c>
      <c r="V7" s="9">
        <f t="shared" si="10"/>
        <v>2</v>
      </c>
      <c r="W7" s="10">
        <f t="shared" si="11"/>
        <v>1.1428571428571429E-2</v>
      </c>
    </row>
    <row r="8" spans="1:23" ht="20.100000000000001" customHeight="1">
      <c r="A8" t="s">
        <v>37</v>
      </c>
      <c r="C8" s="7">
        <v>6</v>
      </c>
      <c r="D8" s="8">
        <v>24</v>
      </c>
      <c r="E8" s="7">
        <f t="shared" si="0"/>
        <v>120</v>
      </c>
      <c r="F8" s="8">
        <v>9</v>
      </c>
      <c r="G8" s="9">
        <f t="shared" si="1"/>
        <v>129</v>
      </c>
      <c r="H8" s="10">
        <f t="shared" si="2"/>
        <v>0.7371428571428571</v>
      </c>
      <c r="I8" s="8">
        <v>4</v>
      </c>
      <c r="J8" s="7">
        <f t="shared" si="3"/>
        <v>20</v>
      </c>
      <c r="K8" s="8">
        <v>13</v>
      </c>
      <c r="L8" s="9">
        <f t="shared" si="4"/>
        <v>33</v>
      </c>
      <c r="M8" s="10">
        <f t="shared" si="5"/>
        <v>0.18857142857142858</v>
      </c>
      <c r="N8" s="8">
        <v>0</v>
      </c>
      <c r="O8" s="7">
        <f>N8*5</f>
        <v>0</v>
      </c>
      <c r="P8" s="8">
        <v>11</v>
      </c>
      <c r="Q8" s="9">
        <f t="shared" si="12"/>
        <v>11</v>
      </c>
      <c r="R8" s="10">
        <f t="shared" si="8"/>
        <v>6.2857142857142861E-2</v>
      </c>
      <c r="S8" s="8">
        <v>0</v>
      </c>
      <c r="T8" s="7">
        <f t="shared" si="9"/>
        <v>0</v>
      </c>
      <c r="U8" s="8">
        <v>1</v>
      </c>
      <c r="V8" s="9">
        <f t="shared" si="10"/>
        <v>1</v>
      </c>
      <c r="W8" s="10">
        <f t="shared" si="11"/>
        <v>5.7142857142857143E-3</v>
      </c>
    </row>
    <row r="9" spans="1:23" ht="20.100000000000001" customHeight="1">
      <c r="A9" t="s">
        <v>38</v>
      </c>
      <c r="C9" s="7">
        <v>7</v>
      </c>
      <c r="D9" s="8">
        <v>23</v>
      </c>
      <c r="E9" s="7">
        <f t="shared" si="0"/>
        <v>115</v>
      </c>
      <c r="F9" s="8">
        <v>9</v>
      </c>
      <c r="G9" s="9">
        <f t="shared" si="1"/>
        <v>124</v>
      </c>
      <c r="H9" s="10">
        <f t="shared" si="2"/>
        <v>0.70857142857142852</v>
      </c>
      <c r="I9" s="8">
        <v>5</v>
      </c>
      <c r="J9" s="7">
        <f t="shared" si="3"/>
        <v>25</v>
      </c>
      <c r="K9" s="8">
        <v>11</v>
      </c>
      <c r="L9" s="9">
        <f t="shared" si="4"/>
        <v>36</v>
      </c>
      <c r="M9" s="10">
        <f t="shared" si="5"/>
        <v>0.20571428571428571</v>
      </c>
      <c r="N9" s="8">
        <v>1</v>
      </c>
      <c r="O9" s="7">
        <f t="shared" ref="O9:O22" si="13">N9*5</f>
        <v>5</v>
      </c>
      <c r="P9" s="8">
        <v>5</v>
      </c>
      <c r="Q9" s="9">
        <f t="shared" si="12"/>
        <v>10</v>
      </c>
      <c r="R9" s="10">
        <f t="shared" si="8"/>
        <v>5.7142857142857141E-2</v>
      </c>
      <c r="S9" s="8">
        <v>0</v>
      </c>
      <c r="T9" s="7">
        <f t="shared" si="9"/>
        <v>0</v>
      </c>
      <c r="U9" s="8">
        <v>3</v>
      </c>
      <c r="V9" s="9">
        <f t="shared" si="10"/>
        <v>3</v>
      </c>
      <c r="W9" s="10">
        <f t="shared" si="11"/>
        <v>1.7142857142857144E-2</v>
      </c>
    </row>
    <row r="10" spans="1:23" ht="20.100000000000001" customHeight="1">
      <c r="A10" s="29">
        <f>SUM(B3:B9)</f>
        <v>175</v>
      </c>
      <c r="B10" s="29"/>
      <c r="C10" s="7">
        <v>8</v>
      </c>
      <c r="D10" s="8">
        <v>22</v>
      </c>
      <c r="E10" s="7">
        <f t="shared" si="0"/>
        <v>110</v>
      </c>
      <c r="F10" s="8">
        <v>14</v>
      </c>
      <c r="G10" s="9">
        <f t="shared" si="1"/>
        <v>124</v>
      </c>
      <c r="H10" s="10">
        <f t="shared" si="2"/>
        <v>0.70857142857142852</v>
      </c>
      <c r="I10" s="8">
        <v>5</v>
      </c>
      <c r="J10" s="7">
        <f t="shared" si="3"/>
        <v>25</v>
      </c>
      <c r="K10" s="8">
        <v>14</v>
      </c>
      <c r="L10" s="9">
        <f t="shared" si="4"/>
        <v>39</v>
      </c>
      <c r="M10" s="10">
        <f t="shared" si="5"/>
        <v>0.22285714285714286</v>
      </c>
      <c r="N10" s="8">
        <v>0</v>
      </c>
      <c r="O10" s="7">
        <f t="shared" si="13"/>
        <v>0</v>
      </c>
      <c r="P10" s="8">
        <v>9</v>
      </c>
      <c r="Q10" s="9">
        <f t="shared" si="12"/>
        <v>9</v>
      </c>
      <c r="R10" s="10">
        <f t="shared" si="8"/>
        <v>5.1428571428571428E-2</v>
      </c>
      <c r="S10" s="8">
        <v>0</v>
      </c>
      <c r="T10" s="7">
        <f t="shared" si="9"/>
        <v>0</v>
      </c>
      <c r="U10" s="8">
        <v>2</v>
      </c>
      <c r="V10" s="9">
        <f t="shared" si="10"/>
        <v>2</v>
      </c>
      <c r="W10" s="10">
        <f t="shared" si="11"/>
        <v>1.1428571428571429E-2</v>
      </c>
    </row>
    <row r="11" spans="1:23" ht="20.100000000000001" customHeight="1">
      <c r="C11" s="7">
        <v>9</v>
      </c>
      <c r="D11" s="8">
        <v>25</v>
      </c>
      <c r="E11" s="7">
        <f t="shared" si="0"/>
        <v>125</v>
      </c>
      <c r="F11" s="8">
        <v>12</v>
      </c>
      <c r="G11" s="9">
        <f t="shared" si="1"/>
        <v>137</v>
      </c>
      <c r="H11" s="10">
        <f t="shared" si="2"/>
        <v>0.78285714285714281</v>
      </c>
      <c r="I11" s="8">
        <v>4</v>
      </c>
      <c r="J11" s="7">
        <f t="shared" si="3"/>
        <v>20</v>
      </c>
      <c r="K11" s="8">
        <v>9</v>
      </c>
      <c r="L11" s="9">
        <f t="shared" si="4"/>
        <v>29</v>
      </c>
      <c r="M11" s="10">
        <f t="shared" si="5"/>
        <v>0.1657142857142857</v>
      </c>
      <c r="N11" s="8">
        <v>0</v>
      </c>
      <c r="O11" s="7">
        <f t="shared" si="13"/>
        <v>0</v>
      </c>
      <c r="P11" s="8">
        <v>8</v>
      </c>
      <c r="Q11" s="9">
        <f t="shared" si="12"/>
        <v>8</v>
      </c>
      <c r="R11" s="10">
        <f t="shared" si="8"/>
        <v>4.5714285714285714E-2</v>
      </c>
      <c r="S11" s="8">
        <v>0</v>
      </c>
      <c r="T11" s="7">
        <f t="shared" si="9"/>
        <v>0</v>
      </c>
      <c r="U11" s="8">
        <v>1</v>
      </c>
      <c r="V11" s="9">
        <f t="shared" si="10"/>
        <v>1</v>
      </c>
      <c r="W11" s="10">
        <f t="shared" si="11"/>
        <v>5.7142857142857143E-3</v>
      </c>
    </row>
    <row r="12" spans="1:23" ht="20.100000000000001" customHeight="1">
      <c r="C12" s="7">
        <v>10</v>
      </c>
      <c r="D12" s="8">
        <v>28</v>
      </c>
      <c r="E12" s="7">
        <f t="shared" si="0"/>
        <v>140</v>
      </c>
      <c r="F12" s="8">
        <v>4</v>
      </c>
      <c r="G12" s="9">
        <f t="shared" si="1"/>
        <v>144</v>
      </c>
      <c r="H12" s="10">
        <f t="shared" si="2"/>
        <v>0.82285714285714284</v>
      </c>
      <c r="I12" s="8">
        <v>4</v>
      </c>
      <c r="J12" s="7">
        <f t="shared" si="3"/>
        <v>20</v>
      </c>
      <c r="K12" s="8">
        <v>6</v>
      </c>
      <c r="L12" s="9">
        <f t="shared" si="4"/>
        <v>26</v>
      </c>
      <c r="M12" s="10">
        <f t="shared" si="5"/>
        <v>0.14857142857142858</v>
      </c>
      <c r="N12" s="8">
        <v>0</v>
      </c>
      <c r="O12" s="7">
        <f t="shared" si="13"/>
        <v>0</v>
      </c>
      <c r="P12" s="11">
        <v>2</v>
      </c>
      <c r="Q12" s="9">
        <f t="shared" si="12"/>
        <v>2</v>
      </c>
      <c r="R12" s="10">
        <f t="shared" si="8"/>
        <v>1.1428571428571429E-2</v>
      </c>
      <c r="S12" s="8">
        <v>0</v>
      </c>
      <c r="T12" s="7">
        <f t="shared" si="9"/>
        <v>0</v>
      </c>
      <c r="U12" s="8">
        <v>1</v>
      </c>
      <c r="V12" s="9">
        <f t="shared" si="10"/>
        <v>1</v>
      </c>
      <c r="W12" s="10">
        <f t="shared" si="11"/>
        <v>5.7142857142857143E-3</v>
      </c>
    </row>
    <row r="13" spans="1:23" ht="20.100000000000001" customHeight="1">
      <c r="C13" s="7">
        <v>11</v>
      </c>
      <c r="D13" s="8">
        <v>24</v>
      </c>
      <c r="E13" s="7">
        <f t="shared" si="0"/>
        <v>120</v>
      </c>
      <c r="F13" s="8">
        <v>1</v>
      </c>
      <c r="G13" s="9">
        <f t="shared" si="1"/>
        <v>121</v>
      </c>
      <c r="H13" s="10">
        <f t="shared" si="2"/>
        <v>0.69142857142857139</v>
      </c>
      <c r="I13" s="8">
        <v>7</v>
      </c>
      <c r="J13" s="7">
        <f t="shared" si="3"/>
        <v>35</v>
      </c>
      <c r="K13" s="8">
        <v>12</v>
      </c>
      <c r="L13" s="9">
        <f t="shared" si="4"/>
        <v>47</v>
      </c>
      <c r="M13" s="10">
        <f t="shared" si="5"/>
        <v>0.26857142857142857</v>
      </c>
      <c r="N13" s="8">
        <v>0</v>
      </c>
      <c r="O13" s="8">
        <f t="shared" si="13"/>
        <v>0</v>
      </c>
      <c r="P13" s="8">
        <v>2</v>
      </c>
      <c r="Q13" s="9">
        <f t="shared" si="12"/>
        <v>2</v>
      </c>
      <c r="R13" s="10">
        <f t="shared" si="8"/>
        <v>1.1428571428571429E-2</v>
      </c>
      <c r="S13" s="8">
        <v>0</v>
      </c>
      <c r="T13" s="7">
        <f t="shared" si="9"/>
        <v>0</v>
      </c>
      <c r="U13" s="8">
        <v>4</v>
      </c>
      <c r="V13" s="9">
        <f t="shared" si="10"/>
        <v>4</v>
      </c>
      <c r="W13" s="10">
        <f t="shared" si="11"/>
        <v>2.2857142857142857E-2</v>
      </c>
    </row>
    <row r="14" spans="1:23" ht="20.100000000000001" customHeight="1">
      <c r="C14" s="7">
        <v>12</v>
      </c>
      <c r="D14" s="8">
        <v>26</v>
      </c>
      <c r="E14" s="7">
        <f t="shared" si="0"/>
        <v>130</v>
      </c>
      <c r="F14" s="8">
        <v>2</v>
      </c>
      <c r="G14" s="9">
        <f t="shared" si="1"/>
        <v>132</v>
      </c>
      <c r="H14" s="10">
        <f t="shared" si="2"/>
        <v>0.75428571428571434</v>
      </c>
      <c r="I14" s="8">
        <v>7</v>
      </c>
      <c r="J14" s="7">
        <f t="shared" si="3"/>
        <v>35</v>
      </c>
      <c r="K14" s="8">
        <v>5</v>
      </c>
      <c r="L14" s="9">
        <f t="shared" si="4"/>
        <v>40</v>
      </c>
      <c r="M14" s="10">
        <f t="shared" si="5"/>
        <v>0.22857142857142856</v>
      </c>
      <c r="N14" s="8">
        <v>0</v>
      </c>
      <c r="O14" s="7">
        <f t="shared" si="13"/>
        <v>0</v>
      </c>
      <c r="P14" s="8">
        <v>1</v>
      </c>
      <c r="Q14" s="9">
        <f t="shared" si="12"/>
        <v>1</v>
      </c>
      <c r="R14" s="10">
        <f t="shared" si="8"/>
        <v>5.7142857142857143E-3</v>
      </c>
      <c r="S14" s="8">
        <v>0</v>
      </c>
      <c r="T14" s="7">
        <f t="shared" si="9"/>
        <v>0</v>
      </c>
      <c r="U14" s="8">
        <v>2</v>
      </c>
      <c r="V14" s="9">
        <f t="shared" si="10"/>
        <v>2</v>
      </c>
      <c r="W14" s="10">
        <f t="shared" si="11"/>
        <v>1.1428571428571429E-2</v>
      </c>
    </row>
    <row r="15" spans="1:23" ht="20.100000000000001" customHeight="1">
      <c r="C15" s="7">
        <v>13</v>
      </c>
      <c r="D15" s="8">
        <v>22</v>
      </c>
      <c r="E15" s="7">
        <f t="shared" si="0"/>
        <v>110</v>
      </c>
      <c r="F15" s="8">
        <v>11</v>
      </c>
      <c r="G15" s="9">
        <f t="shared" si="1"/>
        <v>121</v>
      </c>
      <c r="H15" s="10">
        <f t="shared" si="2"/>
        <v>0.69142857142857139</v>
      </c>
      <c r="I15" s="8">
        <v>6</v>
      </c>
      <c r="J15" s="7">
        <f t="shared" si="3"/>
        <v>30</v>
      </c>
      <c r="K15" s="8">
        <v>7</v>
      </c>
      <c r="L15" s="9">
        <f t="shared" si="4"/>
        <v>37</v>
      </c>
      <c r="M15" s="10">
        <f t="shared" si="5"/>
        <v>0.21142857142857144</v>
      </c>
      <c r="N15" s="8">
        <v>0</v>
      </c>
      <c r="O15" s="7">
        <f t="shared" si="13"/>
        <v>0</v>
      </c>
      <c r="P15" s="8">
        <v>11</v>
      </c>
      <c r="Q15" s="9">
        <f t="shared" si="12"/>
        <v>11</v>
      </c>
      <c r="R15" s="10">
        <f t="shared" si="8"/>
        <v>6.2857142857142861E-2</v>
      </c>
      <c r="S15" s="8">
        <v>0</v>
      </c>
      <c r="T15" s="7">
        <f t="shared" si="9"/>
        <v>0</v>
      </c>
      <c r="U15" s="8">
        <v>6</v>
      </c>
      <c r="V15" s="9">
        <f t="shared" si="10"/>
        <v>6</v>
      </c>
      <c r="W15" s="10">
        <f t="shared" si="11"/>
        <v>3.4285714285714287E-2</v>
      </c>
    </row>
    <row r="16" spans="1:23" ht="20.100000000000001" customHeight="1">
      <c r="C16" s="7">
        <v>14</v>
      </c>
      <c r="D16" s="8">
        <v>22</v>
      </c>
      <c r="E16" s="7">
        <f t="shared" si="0"/>
        <v>110</v>
      </c>
      <c r="F16" s="8">
        <v>10</v>
      </c>
      <c r="G16" s="9">
        <f t="shared" si="1"/>
        <v>120</v>
      </c>
      <c r="H16" s="10">
        <f t="shared" si="2"/>
        <v>0.68571428571428572</v>
      </c>
      <c r="I16" s="8">
        <v>8</v>
      </c>
      <c r="J16" s="7">
        <f t="shared" si="3"/>
        <v>40</v>
      </c>
      <c r="K16" s="8">
        <v>7</v>
      </c>
      <c r="L16" s="9">
        <f t="shared" si="4"/>
        <v>47</v>
      </c>
      <c r="M16" s="10">
        <f t="shared" si="5"/>
        <v>0.26857142857142857</v>
      </c>
      <c r="N16" s="8">
        <v>0</v>
      </c>
      <c r="O16" s="7">
        <f t="shared" si="13"/>
        <v>0</v>
      </c>
      <c r="P16" s="8">
        <v>6</v>
      </c>
      <c r="Q16" s="9">
        <f t="shared" si="12"/>
        <v>6</v>
      </c>
      <c r="R16" s="10">
        <f t="shared" si="8"/>
        <v>3.4285714285714287E-2</v>
      </c>
      <c r="S16" s="8">
        <v>0</v>
      </c>
      <c r="T16" s="7">
        <f t="shared" si="9"/>
        <v>0</v>
      </c>
      <c r="U16" s="8">
        <v>2</v>
      </c>
      <c r="V16" s="9">
        <f t="shared" si="10"/>
        <v>2</v>
      </c>
      <c r="W16" s="10">
        <f t="shared" si="11"/>
        <v>1.1428571428571429E-2</v>
      </c>
    </row>
    <row r="17" spans="3:23" ht="20.100000000000001" customHeight="1">
      <c r="C17" s="7">
        <v>15</v>
      </c>
      <c r="D17" s="8">
        <v>24</v>
      </c>
      <c r="E17" s="7">
        <f t="shared" si="0"/>
        <v>120</v>
      </c>
      <c r="F17" s="8">
        <v>11</v>
      </c>
      <c r="G17" s="9">
        <f t="shared" si="1"/>
        <v>131</v>
      </c>
      <c r="H17" s="10">
        <f t="shared" si="2"/>
        <v>0.74857142857142855</v>
      </c>
      <c r="I17" s="8">
        <v>6</v>
      </c>
      <c r="J17" s="7">
        <f t="shared" si="3"/>
        <v>30</v>
      </c>
      <c r="K17" s="8">
        <v>9</v>
      </c>
      <c r="L17" s="9">
        <f t="shared" si="4"/>
        <v>39</v>
      </c>
      <c r="M17" s="10">
        <f t="shared" si="5"/>
        <v>0.22285714285714286</v>
      </c>
      <c r="N17" s="8">
        <v>0</v>
      </c>
      <c r="O17" s="7">
        <f t="shared" si="13"/>
        <v>0</v>
      </c>
      <c r="P17" s="8">
        <v>3</v>
      </c>
      <c r="Q17" s="9">
        <f t="shared" si="12"/>
        <v>3</v>
      </c>
      <c r="R17" s="10">
        <f t="shared" si="8"/>
        <v>1.7142857142857144E-2</v>
      </c>
      <c r="S17" s="8">
        <v>0</v>
      </c>
      <c r="T17" s="7">
        <f t="shared" si="9"/>
        <v>0</v>
      </c>
      <c r="U17" s="8">
        <v>1</v>
      </c>
      <c r="V17" s="9">
        <f t="shared" si="10"/>
        <v>1</v>
      </c>
      <c r="W17" s="10">
        <f t="shared" si="11"/>
        <v>5.7142857142857143E-3</v>
      </c>
    </row>
    <row r="18" spans="3:23" ht="20.100000000000001" customHeight="1">
      <c r="C18" s="7">
        <v>16</v>
      </c>
      <c r="D18" s="8">
        <v>23</v>
      </c>
      <c r="E18" s="7">
        <f t="shared" si="0"/>
        <v>115</v>
      </c>
      <c r="F18" s="8">
        <v>15</v>
      </c>
      <c r="G18" s="9">
        <f t="shared" si="1"/>
        <v>130</v>
      </c>
      <c r="H18" s="10">
        <f t="shared" si="2"/>
        <v>0.74285714285714288</v>
      </c>
      <c r="I18" s="8">
        <v>6</v>
      </c>
      <c r="J18" s="7">
        <f t="shared" si="3"/>
        <v>30</v>
      </c>
      <c r="K18" s="8">
        <v>11</v>
      </c>
      <c r="L18" s="9">
        <f t="shared" si="4"/>
        <v>41</v>
      </c>
      <c r="M18" s="10">
        <f t="shared" si="5"/>
        <v>0.23428571428571429</v>
      </c>
      <c r="N18" s="8">
        <v>0</v>
      </c>
      <c r="O18" s="7">
        <f t="shared" si="13"/>
        <v>0</v>
      </c>
      <c r="P18" s="8">
        <v>3</v>
      </c>
      <c r="Q18" s="9">
        <f t="shared" si="12"/>
        <v>3</v>
      </c>
      <c r="R18" s="10">
        <f t="shared" si="8"/>
        <v>1.7142857142857144E-2</v>
      </c>
      <c r="S18" s="8">
        <v>0</v>
      </c>
      <c r="T18" s="7">
        <f t="shared" si="9"/>
        <v>0</v>
      </c>
      <c r="U18" s="8">
        <v>1</v>
      </c>
      <c r="V18" s="9">
        <f t="shared" si="10"/>
        <v>1</v>
      </c>
      <c r="W18" s="10">
        <f t="shared" si="11"/>
        <v>5.7142857142857143E-3</v>
      </c>
    </row>
    <row r="19" spans="3:23" ht="20.100000000000001" customHeight="1">
      <c r="C19" s="7">
        <v>17</v>
      </c>
      <c r="D19" s="8">
        <v>27</v>
      </c>
      <c r="E19" s="7">
        <f t="shared" si="0"/>
        <v>135</v>
      </c>
      <c r="F19" s="8">
        <v>6</v>
      </c>
      <c r="G19" s="9">
        <f t="shared" si="1"/>
        <v>141</v>
      </c>
      <c r="H19" s="10">
        <f t="shared" si="2"/>
        <v>0.80571428571428572</v>
      </c>
      <c r="I19" s="8">
        <v>3</v>
      </c>
      <c r="J19" s="7">
        <f t="shared" si="3"/>
        <v>15</v>
      </c>
      <c r="K19" s="8">
        <v>8</v>
      </c>
      <c r="L19" s="9">
        <f t="shared" si="4"/>
        <v>23</v>
      </c>
      <c r="M19" s="10">
        <f t="shared" si="5"/>
        <v>0.13142857142857142</v>
      </c>
      <c r="N19" s="8">
        <v>0</v>
      </c>
      <c r="O19" s="7">
        <f t="shared" si="13"/>
        <v>0</v>
      </c>
      <c r="P19" s="8">
        <v>6</v>
      </c>
      <c r="Q19" s="9">
        <f t="shared" si="12"/>
        <v>6</v>
      </c>
      <c r="R19" s="10">
        <f t="shared" si="8"/>
        <v>3.4285714285714287E-2</v>
      </c>
      <c r="S19" s="8">
        <v>0</v>
      </c>
      <c r="T19" s="7">
        <f t="shared" si="9"/>
        <v>0</v>
      </c>
      <c r="U19" s="8">
        <v>4</v>
      </c>
      <c r="V19" s="9">
        <f t="shared" si="10"/>
        <v>4</v>
      </c>
      <c r="W19" s="10">
        <f t="shared" si="11"/>
        <v>2.2857142857142857E-2</v>
      </c>
    </row>
    <row r="20" spans="3:23" ht="20.100000000000001" customHeight="1">
      <c r="C20" s="7">
        <v>18</v>
      </c>
      <c r="D20" s="8">
        <v>27</v>
      </c>
      <c r="E20" s="7">
        <f t="shared" si="0"/>
        <v>135</v>
      </c>
      <c r="F20" s="8">
        <v>11</v>
      </c>
      <c r="G20" s="9">
        <f t="shared" si="1"/>
        <v>146</v>
      </c>
      <c r="H20" s="10">
        <f t="shared" si="2"/>
        <v>0.8342857142857143</v>
      </c>
      <c r="I20" s="8">
        <v>4</v>
      </c>
      <c r="J20" s="7">
        <f t="shared" si="3"/>
        <v>20</v>
      </c>
      <c r="K20" s="8">
        <v>6</v>
      </c>
      <c r="L20" s="9">
        <f t="shared" si="4"/>
        <v>26</v>
      </c>
      <c r="M20" s="10">
        <f t="shared" si="5"/>
        <v>0.14857142857142858</v>
      </c>
      <c r="N20" s="8">
        <v>0</v>
      </c>
      <c r="O20" s="7">
        <f t="shared" si="13"/>
        <v>0</v>
      </c>
      <c r="P20" s="8">
        <v>2</v>
      </c>
      <c r="Q20" s="9">
        <f t="shared" si="12"/>
        <v>2</v>
      </c>
      <c r="R20" s="10">
        <f t="shared" si="8"/>
        <v>1.1428571428571429E-2</v>
      </c>
      <c r="S20" s="8">
        <v>0</v>
      </c>
      <c r="T20" s="7">
        <f t="shared" si="9"/>
        <v>0</v>
      </c>
      <c r="U20" s="8">
        <v>1</v>
      </c>
      <c r="V20" s="9">
        <f t="shared" si="10"/>
        <v>1</v>
      </c>
      <c r="W20" s="10">
        <f t="shared" si="11"/>
        <v>5.7142857142857143E-3</v>
      </c>
    </row>
    <row r="21" spans="3:23" ht="20.100000000000001" customHeight="1">
      <c r="C21" s="7">
        <v>19</v>
      </c>
      <c r="D21" s="8">
        <v>29</v>
      </c>
      <c r="E21" s="7">
        <f t="shared" si="0"/>
        <v>145</v>
      </c>
      <c r="F21" s="8">
        <v>6</v>
      </c>
      <c r="G21" s="9">
        <f t="shared" si="1"/>
        <v>151</v>
      </c>
      <c r="H21" s="10">
        <f t="shared" si="2"/>
        <v>0.86285714285714288</v>
      </c>
      <c r="I21" s="8">
        <v>2</v>
      </c>
      <c r="J21" s="7">
        <v>11</v>
      </c>
      <c r="K21" s="8">
        <v>11</v>
      </c>
      <c r="L21" s="9">
        <f t="shared" si="4"/>
        <v>22</v>
      </c>
      <c r="M21" s="10">
        <f t="shared" si="5"/>
        <v>0.12571428571428572</v>
      </c>
      <c r="N21" s="8">
        <v>0</v>
      </c>
      <c r="O21" s="7">
        <f t="shared" si="13"/>
        <v>0</v>
      </c>
      <c r="P21" s="8">
        <v>1</v>
      </c>
      <c r="Q21" s="9">
        <f t="shared" si="12"/>
        <v>1</v>
      </c>
      <c r="R21" s="10">
        <f t="shared" si="8"/>
        <v>5.7142857142857143E-3</v>
      </c>
      <c r="S21" s="8">
        <v>0</v>
      </c>
      <c r="T21" s="7">
        <f t="shared" si="9"/>
        <v>0</v>
      </c>
      <c r="U21" s="8">
        <v>1</v>
      </c>
      <c r="V21" s="9">
        <f t="shared" si="10"/>
        <v>1</v>
      </c>
      <c r="W21" s="10">
        <f t="shared" si="11"/>
        <v>5.7142857142857143E-3</v>
      </c>
    </row>
    <row r="22" spans="3:23" ht="20.100000000000001" customHeight="1">
      <c r="C22" s="7">
        <v>20</v>
      </c>
      <c r="D22" s="8">
        <v>28</v>
      </c>
      <c r="E22" s="7">
        <f t="shared" si="0"/>
        <v>140</v>
      </c>
      <c r="F22" s="8">
        <v>12</v>
      </c>
      <c r="G22" s="9">
        <f t="shared" si="1"/>
        <v>152</v>
      </c>
      <c r="H22" s="10">
        <f t="shared" si="2"/>
        <v>0.86857142857142855</v>
      </c>
      <c r="I22" s="8">
        <v>3</v>
      </c>
      <c r="J22" s="7">
        <f t="shared" si="3"/>
        <v>15</v>
      </c>
      <c r="K22" s="8">
        <v>4</v>
      </c>
      <c r="L22" s="9">
        <f t="shared" si="4"/>
        <v>19</v>
      </c>
      <c r="M22" s="10">
        <f t="shared" si="5"/>
        <v>0.10857142857142857</v>
      </c>
      <c r="N22" s="8">
        <v>0</v>
      </c>
      <c r="O22" s="7">
        <f t="shared" si="13"/>
        <v>0</v>
      </c>
      <c r="P22" s="8">
        <v>2</v>
      </c>
      <c r="Q22" s="9">
        <f t="shared" si="12"/>
        <v>2</v>
      </c>
      <c r="R22" s="10">
        <f t="shared" si="8"/>
        <v>1.1428571428571429E-2</v>
      </c>
      <c r="S22" s="8">
        <v>0</v>
      </c>
      <c r="T22" s="7">
        <f t="shared" si="9"/>
        <v>0</v>
      </c>
      <c r="U22" s="8">
        <v>2</v>
      </c>
      <c r="V22" s="9">
        <f t="shared" si="10"/>
        <v>2</v>
      </c>
      <c r="W22" s="10">
        <f t="shared" si="11"/>
        <v>1.1428571428571429E-2</v>
      </c>
    </row>
    <row r="23" spans="3:23">
      <c r="E23" s="1"/>
      <c r="G23" s="2"/>
      <c r="H23" s="3"/>
      <c r="J23" s="1"/>
      <c r="L23" s="2"/>
      <c r="M23" s="3"/>
      <c r="S23" s="20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0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D2:H2"/>
    <mergeCell ref="I2:M2"/>
    <mergeCell ref="N2:R2"/>
    <mergeCell ref="S2:W2"/>
    <mergeCell ref="A10:B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W37"/>
  <sheetViews>
    <sheetView workbookViewId="0">
      <selection activeCell="G11" sqref="G11"/>
    </sheetView>
  </sheetViews>
  <sheetFormatPr defaultRowHeight="15"/>
  <cols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/>
    </row>
    <row r="2" spans="1:23" ht="20.100000000000001" customHeight="1">
      <c r="A2" t="s">
        <v>7</v>
      </c>
      <c r="B2" t="s">
        <v>2</v>
      </c>
      <c r="C2" s="6" t="s">
        <v>10</v>
      </c>
      <c r="D2" s="31" t="s">
        <v>0</v>
      </c>
      <c r="E2" s="31"/>
      <c r="F2" s="31"/>
      <c r="G2" s="31"/>
      <c r="H2" s="31"/>
      <c r="I2" s="31" t="s">
        <v>1</v>
      </c>
      <c r="J2" s="31"/>
      <c r="K2" s="31"/>
      <c r="L2" s="31"/>
      <c r="M2" s="31"/>
      <c r="N2" s="31" t="s">
        <v>5</v>
      </c>
      <c r="O2" s="31"/>
      <c r="P2" s="31"/>
      <c r="Q2" s="31"/>
      <c r="R2" s="31"/>
      <c r="S2" s="31" t="s">
        <v>6</v>
      </c>
      <c r="T2" s="31"/>
      <c r="U2" s="31"/>
      <c r="V2" s="31"/>
      <c r="W2" s="31"/>
    </row>
    <row r="3" spans="1:23" ht="20.100000000000001" customHeight="1">
      <c r="A3" t="s">
        <v>29</v>
      </c>
      <c r="B3">
        <v>30</v>
      </c>
      <c r="C3" s="7">
        <v>1</v>
      </c>
      <c r="D3" s="8">
        <v>11</v>
      </c>
      <c r="E3" s="7">
        <f t="shared" ref="E3:E22" si="0">D3*5</f>
        <v>55</v>
      </c>
      <c r="F3" s="8">
        <v>9</v>
      </c>
      <c r="G3" s="9">
        <f t="shared" ref="G3:G22" si="1">SUM(E3:F3)</f>
        <v>64</v>
      </c>
      <c r="H3" s="10">
        <f t="shared" ref="H3:H22" si="2">G3/$A$9</f>
        <v>0.58715596330275233</v>
      </c>
      <c r="I3" s="8">
        <v>6</v>
      </c>
      <c r="J3" s="7">
        <f t="shared" ref="J3:J22" si="3">I3*5</f>
        <v>30</v>
      </c>
      <c r="K3" s="8">
        <v>9</v>
      </c>
      <c r="L3" s="9">
        <f t="shared" ref="L3:L22" si="4">SUM(J3:K3)</f>
        <v>39</v>
      </c>
      <c r="M3" s="10">
        <f t="shared" ref="M3:M22" si="5">L3/$A$9</f>
        <v>0.3577981651376147</v>
      </c>
      <c r="N3" s="8">
        <v>0</v>
      </c>
      <c r="O3" s="7">
        <f t="shared" ref="O3:O6" si="6">N3*5</f>
        <v>0</v>
      </c>
      <c r="P3" s="8">
        <v>3</v>
      </c>
      <c r="Q3" s="9">
        <f t="shared" ref="Q3" si="7">SUM(O3:P3)</f>
        <v>3</v>
      </c>
      <c r="R3" s="10">
        <f t="shared" ref="R3:R22" si="8">Q3/$A$9</f>
        <v>2.7522935779816515E-2</v>
      </c>
      <c r="S3" s="8">
        <v>0</v>
      </c>
      <c r="T3" s="7">
        <f t="shared" ref="T3:T22" si="9">S3*5</f>
        <v>0</v>
      </c>
      <c r="U3" s="8">
        <v>2</v>
      </c>
      <c r="V3" s="9">
        <f t="shared" ref="V3:V22" si="10">SUM(T3:U3)</f>
        <v>2</v>
      </c>
      <c r="W3" s="10">
        <f t="shared" ref="W3:W22" si="11">V3/$A$9</f>
        <v>1.834862385321101E-2</v>
      </c>
    </row>
    <row r="4" spans="1:23" ht="20.100000000000001" customHeight="1">
      <c r="A4" t="s">
        <v>28</v>
      </c>
      <c r="B4">
        <v>22</v>
      </c>
      <c r="C4" s="7">
        <v>2</v>
      </c>
      <c r="D4" s="8">
        <v>7</v>
      </c>
      <c r="E4" s="7">
        <f t="shared" si="0"/>
        <v>35</v>
      </c>
      <c r="F4" s="8">
        <v>13</v>
      </c>
      <c r="G4" s="9">
        <f t="shared" si="1"/>
        <v>48</v>
      </c>
      <c r="H4" s="10">
        <f t="shared" si="2"/>
        <v>0.44036697247706424</v>
      </c>
      <c r="I4" s="8">
        <v>10</v>
      </c>
      <c r="J4" s="7">
        <f t="shared" si="3"/>
        <v>50</v>
      </c>
      <c r="K4" s="8">
        <v>2</v>
      </c>
      <c r="L4" s="9">
        <f t="shared" si="4"/>
        <v>52</v>
      </c>
      <c r="M4" s="10">
        <f t="shared" si="5"/>
        <v>0.47706422018348627</v>
      </c>
      <c r="N4" s="8">
        <v>0</v>
      </c>
      <c r="O4" s="8">
        <f t="shared" si="6"/>
        <v>0</v>
      </c>
      <c r="P4" s="8">
        <v>8</v>
      </c>
      <c r="Q4" s="9">
        <f>SUM(P4:P4)</f>
        <v>8</v>
      </c>
      <c r="R4" s="10">
        <f t="shared" si="8"/>
        <v>7.3394495412844041E-2</v>
      </c>
      <c r="S4" s="8">
        <v>0</v>
      </c>
      <c r="T4" s="7">
        <f t="shared" si="9"/>
        <v>0</v>
      </c>
      <c r="U4" s="8">
        <v>1</v>
      </c>
      <c r="V4" s="9">
        <f t="shared" si="10"/>
        <v>1</v>
      </c>
      <c r="W4" s="10">
        <f t="shared" si="11"/>
        <v>9.1743119266055051E-3</v>
      </c>
    </row>
    <row r="5" spans="1:23" ht="20.100000000000001" customHeight="1">
      <c r="A5" t="s">
        <v>30</v>
      </c>
      <c r="B5">
        <v>31</v>
      </c>
      <c r="C5" s="7">
        <v>3</v>
      </c>
      <c r="D5" s="8">
        <v>7</v>
      </c>
      <c r="E5" s="7">
        <f t="shared" si="0"/>
        <v>35</v>
      </c>
      <c r="F5" s="8">
        <v>8</v>
      </c>
      <c r="G5" s="9">
        <f t="shared" si="1"/>
        <v>43</v>
      </c>
      <c r="H5" s="10">
        <f t="shared" si="2"/>
        <v>0.39449541284403672</v>
      </c>
      <c r="I5" s="8">
        <v>9</v>
      </c>
      <c r="J5" s="7">
        <f t="shared" si="3"/>
        <v>45</v>
      </c>
      <c r="K5" s="8">
        <v>10</v>
      </c>
      <c r="L5" s="9">
        <f t="shared" si="4"/>
        <v>55</v>
      </c>
      <c r="M5" s="10">
        <f t="shared" si="5"/>
        <v>0.50458715596330272</v>
      </c>
      <c r="N5" s="8">
        <v>0</v>
      </c>
      <c r="O5" s="7">
        <f t="shared" si="6"/>
        <v>0</v>
      </c>
      <c r="P5" s="8">
        <v>10</v>
      </c>
      <c r="Q5" s="9">
        <f t="shared" ref="Q5:Q22" si="12">SUM(O5:P5)</f>
        <v>10</v>
      </c>
      <c r="R5" s="10">
        <f t="shared" si="8"/>
        <v>9.1743119266055051E-2</v>
      </c>
      <c r="S5" s="8">
        <v>0</v>
      </c>
      <c r="T5" s="7">
        <f t="shared" si="9"/>
        <v>0</v>
      </c>
      <c r="U5" s="8">
        <v>1</v>
      </c>
      <c r="V5" s="9">
        <f t="shared" si="10"/>
        <v>1</v>
      </c>
      <c r="W5" s="10">
        <f t="shared" si="11"/>
        <v>9.1743119266055051E-3</v>
      </c>
    </row>
    <row r="6" spans="1:23" ht="20.100000000000001" customHeight="1">
      <c r="A6" t="s">
        <v>4</v>
      </c>
      <c r="B6">
        <v>26</v>
      </c>
      <c r="C6" s="7">
        <v>4</v>
      </c>
      <c r="D6" s="8">
        <v>9</v>
      </c>
      <c r="E6" s="7">
        <f t="shared" si="0"/>
        <v>45</v>
      </c>
      <c r="F6" s="8">
        <v>5</v>
      </c>
      <c r="G6" s="9">
        <f t="shared" si="1"/>
        <v>50</v>
      </c>
      <c r="H6" s="10">
        <f t="shared" si="2"/>
        <v>0.45871559633027525</v>
      </c>
      <c r="I6" s="8">
        <v>8</v>
      </c>
      <c r="J6" s="7">
        <f t="shared" si="3"/>
        <v>40</v>
      </c>
      <c r="K6" s="8">
        <v>10</v>
      </c>
      <c r="L6" s="9">
        <f t="shared" si="4"/>
        <v>50</v>
      </c>
      <c r="M6" s="10">
        <f t="shared" si="5"/>
        <v>0.45871559633027525</v>
      </c>
      <c r="N6" s="8">
        <v>0</v>
      </c>
      <c r="O6" s="7">
        <f t="shared" si="6"/>
        <v>0</v>
      </c>
      <c r="P6" s="8">
        <v>7</v>
      </c>
      <c r="Q6" s="9">
        <f t="shared" si="12"/>
        <v>7</v>
      </c>
      <c r="R6" s="10">
        <f t="shared" si="8"/>
        <v>6.4220183486238536E-2</v>
      </c>
      <c r="S6" s="8">
        <v>0</v>
      </c>
      <c r="T6" s="7">
        <f t="shared" si="9"/>
        <v>0</v>
      </c>
      <c r="U6" s="8">
        <v>2</v>
      </c>
      <c r="V6" s="9">
        <f t="shared" si="10"/>
        <v>2</v>
      </c>
      <c r="W6" s="10">
        <f t="shared" si="11"/>
        <v>1.834862385321101E-2</v>
      </c>
    </row>
    <row r="7" spans="1:23" ht="20.100000000000001" customHeight="1">
      <c r="C7" s="7">
        <v>5</v>
      </c>
      <c r="D7" s="8">
        <v>5</v>
      </c>
      <c r="E7" s="7">
        <f t="shared" si="0"/>
        <v>25</v>
      </c>
      <c r="F7" s="8">
        <v>3</v>
      </c>
      <c r="G7" s="9">
        <f t="shared" si="1"/>
        <v>28</v>
      </c>
      <c r="H7" s="10">
        <f t="shared" si="2"/>
        <v>0.25688073394495414</v>
      </c>
      <c r="I7" s="8">
        <v>10</v>
      </c>
      <c r="J7" s="7">
        <f t="shared" si="3"/>
        <v>50</v>
      </c>
      <c r="K7" s="8">
        <v>6</v>
      </c>
      <c r="L7" s="9">
        <f t="shared" si="4"/>
        <v>56</v>
      </c>
      <c r="M7" s="10">
        <f t="shared" si="5"/>
        <v>0.51376146788990829</v>
      </c>
      <c r="N7" s="8">
        <v>2</v>
      </c>
      <c r="O7" s="7">
        <f>N7*5</f>
        <v>10</v>
      </c>
      <c r="P7" s="8">
        <v>13</v>
      </c>
      <c r="Q7" s="9">
        <f t="shared" si="12"/>
        <v>23</v>
      </c>
      <c r="R7" s="10">
        <f t="shared" si="8"/>
        <v>0.21100917431192662</v>
      </c>
      <c r="S7" s="8">
        <v>0</v>
      </c>
      <c r="T7" s="7">
        <f t="shared" si="9"/>
        <v>0</v>
      </c>
      <c r="U7" s="8">
        <v>1</v>
      </c>
      <c r="V7" s="9">
        <f t="shared" si="10"/>
        <v>1</v>
      </c>
      <c r="W7" s="10">
        <f t="shared" si="11"/>
        <v>9.1743119266055051E-3</v>
      </c>
    </row>
    <row r="8" spans="1:23" ht="20.100000000000001" customHeight="1">
      <c r="C8" s="7">
        <v>6</v>
      </c>
      <c r="D8" s="8">
        <v>5</v>
      </c>
      <c r="E8" s="7">
        <f t="shared" si="0"/>
        <v>25</v>
      </c>
      <c r="F8" s="8">
        <v>2</v>
      </c>
      <c r="G8" s="9">
        <f t="shared" si="1"/>
        <v>27</v>
      </c>
      <c r="H8" s="10">
        <f t="shared" si="2"/>
        <v>0.24770642201834864</v>
      </c>
      <c r="I8" s="8">
        <v>7</v>
      </c>
      <c r="J8" s="7">
        <f t="shared" si="3"/>
        <v>35</v>
      </c>
      <c r="K8" s="8">
        <v>11</v>
      </c>
      <c r="L8" s="9">
        <f t="shared" si="4"/>
        <v>46</v>
      </c>
      <c r="M8" s="10">
        <f t="shared" si="5"/>
        <v>0.42201834862385323</v>
      </c>
      <c r="N8" s="8">
        <v>4</v>
      </c>
      <c r="O8" s="7">
        <f>N8*5</f>
        <v>20</v>
      </c>
      <c r="P8" s="8">
        <v>7</v>
      </c>
      <c r="Q8" s="9">
        <f t="shared" si="12"/>
        <v>27</v>
      </c>
      <c r="R8" s="10">
        <f t="shared" si="8"/>
        <v>0.24770642201834864</v>
      </c>
      <c r="S8" s="8">
        <v>1</v>
      </c>
      <c r="T8" s="7">
        <f t="shared" si="9"/>
        <v>5</v>
      </c>
      <c r="U8" s="8">
        <v>4</v>
      </c>
      <c r="V8" s="9">
        <f t="shared" si="10"/>
        <v>9</v>
      </c>
      <c r="W8" s="10">
        <f t="shared" si="11"/>
        <v>8.2568807339449546E-2</v>
      </c>
    </row>
    <row r="9" spans="1:23" ht="20.100000000000001" customHeight="1">
      <c r="A9" s="29">
        <f>SUM(B3:B8)</f>
        <v>109</v>
      </c>
      <c r="B9" s="29"/>
      <c r="C9" s="7">
        <v>7</v>
      </c>
      <c r="D9" s="8">
        <v>3</v>
      </c>
      <c r="E9" s="7">
        <f t="shared" si="0"/>
        <v>15</v>
      </c>
      <c r="F9" s="8">
        <v>10</v>
      </c>
      <c r="G9" s="9">
        <f t="shared" si="1"/>
        <v>25</v>
      </c>
      <c r="H9" s="10">
        <f t="shared" si="2"/>
        <v>0.22935779816513763</v>
      </c>
      <c r="I9" s="8">
        <v>8</v>
      </c>
      <c r="J9" s="7">
        <f t="shared" si="3"/>
        <v>40</v>
      </c>
      <c r="K9" s="8">
        <v>10</v>
      </c>
      <c r="L9" s="9">
        <f t="shared" si="4"/>
        <v>50</v>
      </c>
      <c r="M9" s="10">
        <f t="shared" si="5"/>
        <v>0.45871559633027525</v>
      </c>
      <c r="N9" s="8">
        <v>3</v>
      </c>
      <c r="O9" s="7">
        <f t="shared" ref="O9:O22" si="13">N9*5</f>
        <v>15</v>
      </c>
      <c r="P9" s="8">
        <v>14</v>
      </c>
      <c r="Q9" s="9">
        <f t="shared" si="12"/>
        <v>29</v>
      </c>
      <c r="R9" s="10">
        <f t="shared" si="8"/>
        <v>0.26605504587155965</v>
      </c>
      <c r="S9" s="8">
        <v>0</v>
      </c>
      <c r="T9" s="7">
        <f t="shared" si="9"/>
        <v>0</v>
      </c>
      <c r="U9" s="8">
        <v>5</v>
      </c>
      <c r="V9" s="9">
        <f t="shared" si="10"/>
        <v>5</v>
      </c>
      <c r="W9" s="10">
        <f t="shared" si="11"/>
        <v>4.5871559633027525E-2</v>
      </c>
    </row>
    <row r="10" spans="1:23" ht="20.100000000000001" customHeight="1">
      <c r="C10" s="7">
        <v>8</v>
      </c>
      <c r="D10" s="8">
        <v>5</v>
      </c>
      <c r="E10" s="7">
        <f t="shared" si="0"/>
        <v>25</v>
      </c>
      <c r="F10" s="8">
        <v>4</v>
      </c>
      <c r="G10" s="9">
        <f t="shared" si="1"/>
        <v>29</v>
      </c>
      <c r="H10" s="10">
        <f t="shared" si="2"/>
        <v>0.26605504587155965</v>
      </c>
      <c r="I10" s="8">
        <v>9</v>
      </c>
      <c r="J10" s="7">
        <f t="shared" si="3"/>
        <v>45</v>
      </c>
      <c r="K10" s="8">
        <v>9</v>
      </c>
      <c r="L10" s="9">
        <f t="shared" si="4"/>
        <v>54</v>
      </c>
      <c r="M10" s="10">
        <f t="shared" si="5"/>
        <v>0.49541284403669728</v>
      </c>
      <c r="N10" s="8">
        <v>4</v>
      </c>
      <c r="O10" s="7">
        <f t="shared" si="13"/>
        <v>20</v>
      </c>
      <c r="P10" s="8">
        <v>5</v>
      </c>
      <c r="Q10" s="9">
        <f t="shared" si="12"/>
        <v>25</v>
      </c>
      <c r="R10" s="10">
        <f t="shared" si="8"/>
        <v>0.22935779816513763</v>
      </c>
      <c r="S10" s="8">
        <v>2</v>
      </c>
      <c r="T10" s="7">
        <v>0</v>
      </c>
      <c r="U10" s="8">
        <v>1</v>
      </c>
      <c r="V10" s="9">
        <f t="shared" si="10"/>
        <v>1</v>
      </c>
      <c r="W10" s="10">
        <f t="shared" si="11"/>
        <v>9.1743119266055051E-3</v>
      </c>
    </row>
    <row r="11" spans="1:23" ht="20.100000000000001" customHeight="1">
      <c r="C11" s="7">
        <v>9</v>
      </c>
      <c r="D11" s="8">
        <v>5</v>
      </c>
      <c r="E11" s="7">
        <f t="shared" si="0"/>
        <v>25</v>
      </c>
      <c r="F11" s="8">
        <v>6</v>
      </c>
      <c r="G11" s="9">
        <f t="shared" si="1"/>
        <v>31</v>
      </c>
      <c r="H11" s="10">
        <f t="shared" si="2"/>
        <v>0.28440366972477066</v>
      </c>
      <c r="I11" s="8">
        <v>6</v>
      </c>
      <c r="J11" s="7">
        <f t="shared" si="3"/>
        <v>30</v>
      </c>
      <c r="K11" s="8">
        <v>10</v>
      </c>
      <c r="L11" s="9">
        <f t="shared" si="4"/>
        <v>40</v>
      </c>
      <c r="M11" s="10">
        <f t="shared" si="5"/>
        <v>0.3669724770642202</v>
      </c>
      <c r="N11" s="8">
        <v>3</v>
      </c>
      <c r="O11" s="7">
        <f t="shared" si="13"/>
        <v>15</v>
      </c>
      <c r="P11" s="8">
        <v>19</v>
      </c>
      <c r="Q11" s="9">
        <f t="shared" si="12"/>
        <v>34</v>
      </c>
      <c r="R11" s="10">
        <f t="shared" si="8"/>
        <v>0.31192660550458717</v>
      </c>
      <c r="S11" s="8">
        <v>0</v>
      </c>
      <c r="T11" s="7">
        <f t="shared" si="9"/>
        <v>0</v>
      </c>
      <c r="U11" s="8">
        <v>4</v>
      </c>
      <c r="V11" s="9">
        <f t="shared" si="10"/>
        <v>4</v>
      </c>
      <c r="W11" s="10">
        <f t="shared" si="11"/>
        <v>3.669724770642202E-2</v>
      </c>
    </row>
    <row r="12" spans="1:23" ht="20.100000000000001" customHeight="1">
      <c r="C12" s="7">
        <v>10</v>
      </c>
      <c r="D12" s="8">
        <v>6</v>
      </c>
      <c r="E12" s="7">
        <f t="shared" si="0"/>
        <v>30</v>
      </c>
      <c r="F12" s="8">
        <v>10</v>
      </c>
      <c r="G12" s="9">
        <f t="shared" si="1"/>
        <v>40</v>
      </c>
      <c r="H12" s="10">
        <f t="shared" si="2"/>
        <v>0.3669724770642202</v>
      </c>
      <c r="I12" s="8">
        <v>9</v>
      </c>
      <c r="J12" s="7">
        <f t="shared" si="3"/>
        <v>45</v>
      </c>
      <c r="K12" s="8">
        <v>4</v>
      </c>
      <c r="L12" s="9">
        <f t="shared" si="4"/>
        <v>49</v>
      </c>
      <c r="M12" s="10">
        <f t="shared" si="5"/>
        <v>0.44954128440366975</v>
      </c>
      <c r="N12" s="8">
        <v>3</v>
      </c>
      <c r="O12" s="7">
        <f t="shared" si="13"/>
        <v>15</v>
      </c>
      <c r="P12" s="11">
        <v>5</v>
      </c>
      <c r="Q12" s="9">
        <f t="shared" si="12"/>
        <v>20</v>
      </c>
      <c r="R12" s="10">
        <f t="shared" si="8"/>
        <v>0.1834862385321101</v>
      </c>
      <c r="S12" s="8">
        <v>0</v>
      </c>
      <c r="T12" s="7">
        <f t="shared" si="9"/>
        <v>0</v>
      </c>
      <c r="U12" s="8">
        <v>0</v>
      </c>
      <c r="V12" s="9">
        <f t="shared" si="10"/>
        <v>0</v>
      </c>
      <c r="W12" s="10">
        <f t="shared" si="11"/>
        <v>0</v>
      </c>
    </row>
    <row r="13" spans="1:23" ht="20.100000000000001" customHeight="1">
      <c r="C13" s="7">
        <v>11</v>
      </c>
      <c r="D13" s="8">
        <v>8</v>
      </c>
      <c r="E13" s="7">
        <f t="shared" si="0"/>
        <v>40</v>
      </c>
      <c r="F13" s="8">
        <v>12</v>
      </c>
      <c r="G13" s="9">
        <f t="shared" si="1"/>
        <v>52</v>
      </c>
      <c r="H13" s="10">
        <f t="shared" si="2"/>
        <v>0.47706422018348627</v>
      </c>
      <c r="I13" s="8">
        <v>9</v>
      </c>
      <c r="J13" s="7">
        <f t="shared" si="3"/>
        <v>45</v>
      </c>
      <c r="K13" s="8">
        <v>6</v>
      </c>
      <c r="L13" s="9">
        <f t="shared" si="4"/>
        <v>51</v>
      </c>
      <c r="M13" s="10">
        <f t="shared" si="5"/>
        <v>0.46788990825688076</v>
      </c>
      <c r="N13" s="8">
        <v>0</v>
      </c>
      <c r="O13" s="8">
        <f t="shared" si="13"/>
        <v>0</v>
      </c>
      <c r="P13" s="8">
        <v>6</v>
      </c>
      <c r="Q13" s="9">
        <f t="shared" si="12"/>
        <v>6</v>
      </c>
      <c r="R13" s="10">
        <f t="shared" si="8"/>
        <v>5.5045871559633031E-2</v>
      </c>
      <c r="S13" s="8">
        <v>0</v>
      </c>
      <c r="T13" s="7">
        <f t="shared" si="9"/>
        <v>0</v>
      </c>
      <c r="U13" s="8">
        <v>1</v>
      </c>
      <c r="V13" s="9">
        <f t="shared" si="10"/>
        <v>1</v>
      </c>
      <c r="W13" s="10">
        <f t="shared" si="11"/>
        <v>9.1743119266055051E-3</v>
      </c>
    </row>
    <row r="14" spans="1:23" ht="20.100000000000001" customHeight="1">
      <c r="C14" s="7">
        <v>12</v>
      </c>
      <c r="D14" s="8">
        <v>8</v>
      </c>
      <c r="E14" s="7">
        <f t="shared" si="0"/>
        <v>40</v>
      </c>
      <c r="F14" s="8">
        <v>11</v>
      </c>
      <c r="G14" s="9">
        <f t="shared" si="1"/>
        <v>51</v>
      </c>
      <c r="H14" s="10">
        <f t="shared" si="2"/>
        <v>0.46788990825688076</v>
      </c>
      <c r="I14" s="8">
        <v>8</v>
      </c>
      <c r="J14" s="7">
        <f t="shared" si="3"/>
        <v>40</v>
      </c>
      <c r="K14" s="8">
        <v>8</v>
      </c>
      <c r="L14" s="9">
        <f t="shared" si="4"/>
        <v>48</v>
      </c>
      <c r="M14" s="10">
        <f t="shared" si="5"/>
        <v>0.44036697247706424</v>
      </c>
      <c r="N14" s="8">
        <v>0</v>
      </c>
      <c r="O14" s="7">
        <f t="shared" si="13"/>
        <v>0</v>
      </c>
      <c r="P14" s="8">
        <v>9</v>
      </c>
      <c r="Q14" s="9">
        <f t="shared" si="12"/>
        <v>9</v>
      </c>
      <c r="R14" s="10">
        <f t="shared" si="8"/>
        <v>8.2568807339449546E-2</v>
      </c>
      <c r="S14" s="8">
        <v>0</v>
      </c>
      <c r="T14" s="7">
        <f t="shared" si="9"/>
        <v>0</v>
      </c>
      <c r="U14" s="8">
        <v>1</v>
      </c>
      <c r="V14" s="9">
        <f t="shared" si="10"/>
        <v>1</v>
      </c>
      <c r="W14" s="10">
        <f t="shared" si="11"/>
        <v>9.1743119266055051E-3</v>
      </c>
    </row>
    <row r="15" spans="1:23" ht="20.100000000000001" customHeight="1">
      <c r="C15" s="7">
        <v>13</v>
      </c>
      <c r="D15" s="8">
        <v>7</v>
      </c>
      <c r="E15" s="7">
        <f t="shared" si="0"/>
        <v>35</v>
      </c>
      <c r="F15" s="8">
        <v>5</v>
      </c>
      <c r="G15" s="9">
        <f t="shared" si="1"/>
        <v>40</v>
      </c>
      <c r="H15" s="10">
        <f t="shared" si="2"/>
        <v>0.3669724770642202</v>
      </c>
      <c r="I15" s="8">
        <v>9</v>
      </c>
      <c r="J15" s="7">
        <f t="shared" si="3"/>
        <v>45</v>
      </c>
      <c r="K15" s="8">
        <v>8</v>
      </c>
      <c r="L15" s="9">
        <f t="shared" si="4"/>
        <v>53</v>
      </c>
      <c r="M15" s="10">
        <f t="shared" si="5"/>
        <v>0.48623853211009177</v>
      </c>
      <c r="N15" s="8">
        <v>1</v>
      </c>
      <c r="O15" s="7">
        <f t="shared" si="13"/>
        <v>5</v>
      </c>
      <c r="P15" s="8">
        <v>7</v>
      </c>
      <c r="Q15" s="9">
        <f t="shared" si="12"/>
        <v>12</v>
      </c>
      <c r="R15" s="10">
        <f t="shared" si="8"/>
        <v>0.11009174311926606</v>
      </c>
      <c r="S15" s="8">
        <v>0</v>
      </c>
      <c r="T15" s="7">
        <f t="shared" si="9"/>
        <v>0</v>
      </c>
      <c r="U15" s="8">
        <v>3</v>
      </c>
      <c r="V15" s="9">
        <f t="shared" si="10"/>
        <v>3</v>
      </c>
      <c r="W15" s="10">
        <f t="shared" si="11"/>
        <v>2.7522935779816515E-2</v>
      </c>
    </row>
    <row r="16" spans="1:23" ht="20.100000000000001" customHeight="1">
      <c r="C16" s="7">
        <v>14</v>
      </c>
      <c r="D16" s="8">
        <v>6</v>
      </c>
      <c r="E16" s="7">
        <f t="shared" si="0"/>
        <v>30</v>
      </c>
      <c r="F16" s="8">
        <v>6</v>
      </c>
      <c r="G16" s="9">
        <f t="shared" si="1"/>
        <v>36</v>
      </c>
      <c r="H16" s="10">
        <f t="shared" si="2"/>
        <v>0.33027522935779818</v>
      </c>
      <c r="I16" s="8">
        <v>9</v>
      </c>
      <c r="J16" s="7">
        <f t="shared" si="3"/>
        <v>45</v>
      </c>
      <c r="K16" s="8">
        <v>7</v>
      </c>
      <c r="L16" s="9">
        <f t="shared" si="4"/>
        <v>52</v>
      </c>
      <c r="M16" s="10">
        <f t="shared" si="5"/>
        <v>0.47706422018348627</v>
      </c>
      <c r="N16" s="8">
        <v>2</v>
      </c>
      <c r="O16" s="7">
        <f t="shared" si="13"/>
        <v>10</v>
      </c>
      <c r="P16" s="8">
        <v>7</v>
      </c>
      <c r="Q16" s="9">
        <f t="shared" si="12"/>
        <v>17</v>
      </c>
      <c r="R16" s="10">
        <f t="shared" si="8"/>
        <v>0.15596330275229359</v>
      </c>
      <c r="S16" s="8">
        <v>0</v>
      </c>
      <c r="T16" s="7">
        <f t="shared" si="9"/>
        <v>0</v>
      </c>
      <c r="U16" s="8">
        <v>4</v>
      </c>
      <c r="V16" s="9">
        <f t="shared" si="10"/>
        <v>4</v>
      </c>
      <c r="W16" s="10">
        <f t="shared" si="11"/>
        <v>3.669724770642202E-2</v>
      </c>
    </row>
    <row r="17" spans="3:23" ht="20.100000000000001" customHeight="1">
      <c r="C17" s="7">
        <v>15</v>
      </c>
      <c r="D17" s="8">
        <v>4</v>
      </c>
      <c r="E17" s="7">
        <f t="shared" si="0"/>
        <v>20</v>
      </c>
      <c r="F17" s="8">
        <v>7</v>
      </c>
      <c r="G17" s="9">
        <f t="shared" si="1"/>
        <v>27</v>
      </c>
      <c r="H17" s="10">
        <f t="shared" si="2"/>
        <v>0.24770642201834864</v>
      </c>
      <c r="I17" s="8">
        <v>10</v>
      </c>
      <c r="J17" s="7">
        <f t="shared" si="3"/>
        <v>50</v>
      </c>
      <c r="K17" s="8">
        <v>10</v>
      </c>
      <c r="L17" s="9">
        <f t="shared" si="4"/>
        <v>60</v>
      </c>
      <c r="M17" s="10">
        <f t="shared" si="5"/>
        <v>0.55045871559633031</v>
      </c>
      <c r="N17" s="8">
        <v>2</v>
      </c>
      <c r="O17" s="7">
        <f t="shared" si="13"/>
        <v>10</v>
      </c>
      <c r="P17" s="8">
        <v>7</v>
      </c>
      <c r="Q17" s="9">
        <f t="shared" si="12"/>
        <v>17</v>
      </c>
      <c r="R17" s="10">
        <f t="shared" si="8"/>
        <v>0.15596330275229359</v>
      </c>
      <c r="S17" s="8">
        <v>0</v>
      </c>
      <c r="T17" s="7">
        <f t="shared" si="9"/>
        <v>0</v>
      </c>
      <c r="U17" s="8">
        <v>4</v>
      </c>
      <c r="V17" s="9">
        <f t="shared" si="10"/>
        <v>4</v>
      </c>
      <c r="W17" s="10">
        <f t="shared" si="11"/>
        <v>3.669724770642202E-2</v>
      </c>
    </row>
    <row r="18" spans="3:23" ht="20.100000000000001" customHeight="1">
      <c r="C18" s="7">
        <v>16</v>
      </c>
      <c r="D18" s="8">
        <v>5</v>
      </c>
      <c r="E18" s="7">
        <f t="shared" si="0"/>
        <v>25</v>
      </c>
      <c r="F18" s="8">
        <v>10</v>
      </c>
      <c r="G18" s="9">
        <f t="shared" si="1"/>
        <v>35</v>
      </c>
      <c r="H18" s="10">
        <f t="shared" si="2"/>
        <v>0.32110091743119268</v>
      </c>
      <c r="I18" s="8">
        <v>10</v>
      </c>
      <c r="J18" s="7">
        <f t="shared" si="3"/>
        <v>50</v>
      </c>
      <c r="K18" s="8">
        <v>7</v>
      </c>
      <c r="L18" s="9">
        <f t="shared" si="4"/>
        <v>57</v>
      </c>
      <c r="M18" s="10">
        <f t="shared" si="5"/>
        <v>0.52293577981651373</v>
      </c>
      <c r="N18" s="8">
        <v>3</v>
      </c>
      <c r="O18" s="7">
        <f t="shared" si="13"/>
        <v>15</v>
      </c>
      <c r="P18" s="8">
        <v>1</v>
      </c>
      <c r="Q18" s="9">
        <f t="shared" si="12"/>
        <v>16</v>
      </c>
      <c r="R18" s="10">
        <f t="shared" si="8"/>
        <v>0.14678899082568808</v>
      </c>
      <c r="S18" s="8">
        <v>0</v>
      </c>
      <c r="T18" s="7">
        <f t="shared" si="9"/>
        <v>0</v>
      </c>
      <c r="U18" s="8">
        <v>1</v>
      </c>
      <c r="V18" s="9">
        <f t="shared" si="10"/>
        <v>1</v>
      </c>
      <c r="W18" s="10">
        <f t="shared" si="11"/>
        <v>9.1743119266055051E-3</v>
      </c>
    </row>
    <row r="19" spans="3:23" ht="20.100000000000001" customHeight="1">
      <c r="C19" s="7">
        <v>17</v>
      </c>
      <c r="D19" s="8">
        <v>7</v>
      </c>
      <c r="E19" s="7">
        <f t="shared" si="0"/>
        <v>35</v>
      </c>
      <c r="F19" s="8">
        <v>9</v>
      </c>
      <c r="G19" s="9">
        <f t="shared" si="1"/>
        <v>44</v>
      </c>
      <c r="H19" s="10">
        <f t="shared" si="2"/>
        <v>0.40366972477064222</v>
      </c>
      <c r="I19" s="8">
        <v>10</v>
      </c>
      <c r="J19" s="7">
        <f t="shared" si="3"/>
        <v>50</v>
      </c>
      <c r="K19" s="8">
        <v>5</v>
      </c>
      <c r="L19" s="9">
        <f t="shared" si="4"/>
        <v>55</v>
      </c>
      <c r="M19" s="10">
        <f t="shared" si="5"/>
        <v>0.50458715596330272</v>
      </c>
      <c r="N19" s="8">
        <v>0</v>
      </c>
      <c r="O19" s="7">
        <f t="shared" si="13"/>
        <v>0</v>
      </c>
      <c r="P19" s="8">
        <v>9</v>
      </c>
      <c r="Q19" s="9">
        <f t="shared" si="12"/>
        <v>9</v>
      </c>
      <c r="R19" s="10">
        <f t="shared" si="8"/>
        <v>8.2568807339449546E-2</v>
      </c>
      <c r="S19" s="8">
        <v>0</v>
      </c>
      <c r="T19" s="7">
        <f t="shared" si="9"/>
        <v>0</v>
      </c>
      <c r="U19" s="8">
        <v>0</v>
      </c>
      <c r="V19" s="9">
        <f t="shared" si="10"/>
        <v>0</v>
      </c>
      <c r="W19" s="10">
        <f t="shared" si="11"/>
        <v>0</v>
      </c>
    </row>
    <row r="20" spans="3:23" ht="20.100000000000001" customHeight="1">
      <c r="C20" s="7">
        <v>18</v>
      </c>
      <c r="D20" s="8">
        <v>6</v>
      </c>
      <c r="E20" s="7">
        <f t="shared" si="0"/>
        <v>30</v>
      </c>
      <c r="F20" s="8">
        <v>12</v>
      </c>
      <c r="G20" s="9">
        <f t="shared" si="1"/>
        <v>42</v>
      </c>
      <c r="H20" s="10">
        <f t="shared" si="2"/>
        <v>0.38532110091743121</v>
      </c>
      <c r="I20" s="8">
        <v>9</v>
      </c>
      <c r="J20" s="7">
        <f t="shared" si="3"/>
        <v>45</v>
      </c>
      <c r="K20" s="8">
        <v>11</v>
      </c>
      <c r="L20" s="9">
        <f t="shared" si="4"/>
        <v>56</v>
      </c>
      <c r="M20" s="10">
        <f t="shared" si="5"/>
        <v>0.51376146788990829</v>
      </c>
      <c r="N20" s="8">
        <v>1</v>
      </c>
      <c r="O20" s="7">
        <f t="shared" si="13"/>
        <v>5</v>
      </c>
      <c r="P20" s="8">
        <v>4</v>
      </c>
      <c r="Q20" s="9">
        <f t="shared" si="12"/>
        <v>9</v>
      </c>
      <c r="R20" s="10">
        <f t="shared" si="8"/>
        <v>8.2568807339449546E-2</v>
      </c>
      <c r="S20" s="8">
        <v>0</v>
      </c>
      <c r="T20" s="7">
        <f t="shared" si="9"/>
        <v>0</v>
      </c>
      <c r="U20" s="8">
        <v>2</v>
      </c>
      <c r="V20" s="9">
        <f t="shared" si="10"/>
        <v>2</v>
      </c>
      <c r="W20" s="10">
        <f t="shared" si="11"/>
        <v>1.834862385321101E-2</v>
      </c>
    </row>
    <row r="21" spans="3:23" ht="20.100000000000001" customHeight="1">
      <c r="C21" s="7">
        <v>19</v>
      </c>
      <c r="D21" s="8">
        <v>9</v>
      </c>
      <c r="E21" s="7">
        <f t="shared" si="0"/>
        <v>45</v>
      </c>
      <c r="F21" s="8">
        <v>8</v>
      </c>
      <c r="G21" s="9">
        <f t="shared" si="1"/>
        <v>53</v>
      </c>
      <c r="H21" s="10">
        <f t="shared" si="2"/>
        <v>0.48623853211009177</v>
      </c>
      <c r="I21" s="8">
        <v>8</v>
      </c>
      <c r="J21" s="7">
        <f t="shared" si="3"/>
        <v>40</v>
      </c>
      <c r="K21" s="8">
        <v>5</v>
      </c>
      <c r="L21" s="9">
        <f t="shared" si="4"/>
        <v>45</v>
      </c>
      <c r="M21" s="10">
        <f t="shared" si="5"/>
        <v>0.41284403669724773</v>
      </c>
      <c r="N21" s="8">
        <v>0</v>
      </c>
      <c r="O21" s="7">
        <f t="shared" si="13"/>
        <v>0</v>
      </c>
      <c r="P21" s="8">
        <v>9</v>
      </c>
      <c r="Q21" s="9">
        <f t="shared" si="12"/>
        <v>9</v>
      </c>
      <c r="R21" s="10">
        <f t="shared" si="8"/>
        <v>8.2568807339449546E-2</v>
      </c>
      <c r="S21" s="8">
        <v>0</v>
      </c>
      <c r="T21" s="7">
        <f t="shared" si="9"/>
        <v>0</v>
      </c>
      <c r="U21" s="8">
        <v>2</v>
      </c>
      <c r="V21" s="9">
        <f t="shared" si="10"/>
        <v>2</v>
      </c>
      <c r="W21" s="10">
        <f t="shared" si="11"/>
        <v>1.834862385321101E-2</v>
      </c>
    </row>
    <row r="22" spans="3:23" ht="20.100000000000001" customHeight="1">
      <c r="C22" s="7">
        <v>20</v>
      </c>
      <c r="D22" s="8">
        <v>8</v>
      </c>
      <c r="E22" s="7">
        <f t="shared" si="0"/>
        <v>40</v>
      </c>
      <c r="F22" s="8">
        <v>13</v>
      </c>
      <c r="G22" s="9">
        <f t="shared" si="1"/>
        <v>53</v>
      </c>
      <c r="H22" s="10">
        <f t="shared" si="2"/>
        <v>0.48623853211009177</v>
      </c>
      <c r="I22" s="8">
        <v>7</v>
      </c>
      <c r="J22" s="7">
        <f t="shared" si="3"/>
        <v>35</v>
      </c>
      <c r="K22" s="8">
        <v>10</v>
      </c>
      <c r="L22" s="9">
        <f t="shared" si="4"/>
        <v>45</v>
      </c>
      <c r="M22" s="10">
        <f t="shared" si="5"/>
        <v>0.41284403669724773</v>
      </c>
      <c r="N22" s="8">
        <v>1</v>
      </c>
      <c r="O22" s="7">
        <f t="shared" si="13"/>
        <v>5</v>
      </c>
      <c r="P22" s="8">
        <v>4</v>
      </c>
      <c r="Q22" s="9">
        <f t="shared" si="12"/>
        <v>9</v>
      </c>
      <c r="R22" s="10">
        <f t="shared" si="8"/>
        <v>8.2568807339449546E-2</v>
      </c>
      <c r="S22" s="8">
        <v>0</v>
      </c>
      <c r="T22" s="7">
        <f t="shared" si="9"/>
        <v>0</v>
      </c>
      <c r="U22" s="8">
        <v>2</v>
      </c>
      <c r="V22" s="9">
        <f t="shared" si="10"/>
        <v>2</v>
      </c>
      <c r="W22" s="10">
        <f t="shared" si="11"/>
        <v>1.834862385321101E-2</v>
      </c>
    </row>
    <row r="23" spans="3:23">
      <c r="E23" s="1"/>
      <c r="G23" s="2"/>
      <c r="H23" s="3"/>
      <c r="J23" s="1"/>
      <c r="L23" s="2"/>
      <c r="M23" s="3"/>
      <c r="S23" s="20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0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D2:H2"/>
    <mergeCell ref="I2:M2"/>
    <mergeCell ref="N2:R2"/>
    <mergeCell ref="S2:W2"/>
    <mergeCell ref="A9:B9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W37"/>
  <sheetViews>
    <sheetView workbookViewId="0">
      <selection activeCell="F5" sqref="F5"/>
    </sheetView>
  </sheetViews>
  <sheetFormatPr defaultRowHeight="15"/>
  <cols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20</v>
      </c>
    </row>
    <row r="2" spans="1:23" ht="20.100000000000001" customHeight="1">
      <c r="A2" t="s">
        <v>7</v>
      </c>
      <c r="B2" t="s">
        <v>2</v>
      </c>
      <c r="C2" s="6" t="s">
        <v>10</v>
      </c>
      <c r="D2" s="31" t="s">
        <v>0</v>
      </c>
      <c r="E2" s="31"/>
      <c r="F2" s="31"/>
      <c r="G2" s="31"/>
      <c r="H2" s="31"/>
      <c r="I2" s="31" t="s">
        <v>1</v>
      </c>
      <c r="J2" s="31"/>
      <c r="K2" s="31"/>
      <c r="L2" s="31"/>
      <c r="M2" s="31"/>
      <c r="N2" s="31" t="s">
        <v>5</v>
      </c>
      <c r="O2" s="31"/>
      <c r="P2" s="31"/>
      <c r="Q2" s="31"/>
      <c r="R2" s="31"/>
      <c r="S2" s="31" t="s">
        <v>6</v>
      </c>
      <c r="T2" s="31"/>
      <c r="U2" s="31"/>
      <c r="V2" s="31"/>
      <c r="W2" s="31"/>
    </row>
    <row r="3" spans="1:23" ht="20.100000000000001" customHeight="1">
      <c r="A3" t="s">
        <v>3</v>
      </c>
      <c r="B3">
        <v>30</v>
      </c>
      <c r="C3" s="7">
        <v>1</v>
      </c>
      <c r="D3" s="8">
        <v>20</v>
      </c>
      <c r="E3" s="7">
        <f t="shared" ref="E3:E22" si="0">D3*5</f>
        <v>100</v>
      </c>
      <c r="F3" s="8">
        <v>18</v>
      </c>
      <c r="G3" s="9">
        <f t="shared" ref="G3:G22" si="1">SUM(E3:F3)</f>
        <v>118</v>
      </c>
      <c r="H3" s="10">
        <f t="shared" ref="H3:H22" si="2">G3/$A$12</f>
        <v>0.40830449826989618</v>
      </c>
      <c r="I3" s="8">
        <v>23</v>
      </c>
      <c r="J3" s="7">
        <f>I3*5</f>
        <v>115</v>
      </c>
      <c r="K3" s="8">
        <v>14</v>
      </c>
      <c r="L3" s="9">
        <f t="shared" ref="L3:L22" si="3">SUM(J3:K3)</f>
        <v>129</v>
      </c>
      <c r="M3" s="10">
        <f t="shared" ref="M3:M22" si="4">L3/$A$12</f>
        <v>0.44636678200692043</v>
      </c>
      <c r="N3" s="8">
        <v>2</v>
      </c>
      <c r="O3" s="7">
        <f t="shared" ref="O3:O6" si="5">N3*5</f>
        <v>10</v>
      </c>
      <c r="P3" s="8">
        <v>17</v>
      </c>
      <c r="Q3" s="9">
        <f t="shared" ref="Q3" si="6">SUM(O3:P3)</f>
        <v>27</v>
      </c>
      <c r="R3" s="10">
        <f t="shared" ref="R3:R22" si="7">Q3/$A$12</f>
        <v>9.3425605536332182E-2</v>
      </c>
      <c r="S3" s="8">
        <v>0</v>
      </c>
      <c r="T3" s="7">
        <f t="shared" ref="T3:T22" si="8">S3*5</f>
        <v>0</v>
      </c>
      <c r="U3" s="8">
        <v>15</v>
      </c>
      <c r="V3" s="9">
        <f t="shared" ref="V3:V22" si="9">SUM(T3:U3)</f>
        <v>15</v>
      </c>
      <c r="W3" s="10">
        <f t="shared" ref="W3:W22" si="10">V3/$A$12</f>
        <v>5.1903114186851208E-2</v>
      </c>
    </row>
    <row r="4" spans="1:23" ht="20.100000000000001" customHeight="1">
      <c r="A4" t="s">
        <v>22</v>
      </c>
      <c r="B4">
        <v>29</v>
      </c>
      <c r="C4" s="7">
        <v>2</v>
      </c>
      <c r="D4" s="8">
        <v>25</v>
      </c>
      <c r="E4" s="7">
        <f t="shared" si="0"/>
        <v>125</v>
      </c>
      <c r="F4" s="8">
        <v>17</v>
      </c>
      <c r="G4" s="9">
        <f t="shared" si="1"/>
        <v>142</v>
      </c>
      <c r="H4" s="10">
        <f t="shared" si="2"/>
        <v>0.49134948096885811</v>
      </c>
      <c r="I4" s="8">
        <v>20</v>
      </c>
      <c r="J4" s="7">
        <f t="shared" ref="J4:J22" si="11">I4*5</f>
        <v>100</v>
      </c>
      <c r="K4" s="8">
        <v>13</v>
      </c>
      <c r="L4" s="9">
        <f t="shared" si="3"/>
        <v>113</v>
      </c>
      <c r="M4" s="10">
        <f t="shared" si="4"/>
        <v>0.39100346020761245</v>
      </c>
      <c r="N4" s="8">
        <v>8</v>
      </c>
      <c r="O4" s="8">
        <f t="shared" si="5"/>
        <v>40</v>
      </c>
      <c r="P4" s="8">
        <v>17</v>
      </c>
      <c r="Q4" s="9">
        <f>SUM(P4:P4)</f>
        <v>17</v>
      </c>
      <c r="R4" s="10">
        <f t="shared" si="7"/>
        <v>5.8823529411764705E-2</v>
      </c>
      <c r="S4" s="8">
        <v>1</v>
      </c>
      <c r="T4" s="7">
        <f t="shared" si="8"/>
        <v>5</v>
      </c>
      <c r="U4" s="8">
        <v>6</v>
      </c>
      <c r="V4" s="9">
        <f t="shared" si="9"/>
        <v>11</v>
      </c>
      <c r="W4" s="10">
        <f t="shared" si="10"/>
        <v>3.8062283737024222E-2</v>
      </c>
    </row>
    <row r="5" spans="1:23" ht="20.100000000000001" customHeight="1">
      <c r="A5" t="s">
        <v>23</v>
      </c>
      <c r="B5">
        <v>39</v>
      </c>
      <c r="C5" s="7">
        <v>3</v>
      </c>
      <c r="D5" s="8">
        <v>17</v>
      </c>
      <c r="E5" s="7">
        <f t="shared" si="0"/>
        <v>85</v>
      </c>
      <c r="F5" s="8">
        <v>17</v>
      </c>
      <c r="G5" s="9">
        <f t="shared" si="1"/>
        <v>102</v>
      </c>
      <c r="H5" s="10">
        <f t="shared" si="2"/>
        <v>0.35294117647058826</v>
      </c>
      <c r="I5" s="8">
        <v>24</v>
      </c>
      <c r="J5" s="7">
        <f t="shared" si="11"/>
        <v>120</v>
      </c>
      <c r="K5" s="8">
        <v>20</v>
      </c>
      <c r="L5" s="9">
        <f t="shared" si="3"/>
        <v>140</v>
      </c>
      <c r="M5" s="10">
        <f t="shared" si="4"/>
        <v>0.48442906574394462</v>
      </c>
      <c r="N5" s="8">
        <v>3</v>
      </c>
      <c r="O5" s="7">
        <f t="shared" si="5"/>
        <v>15</v>
      </c>
      <c r="P5" s="8">
        <v>17</v>
      </c>
      <c r="Q5" s="9">
        <f t="shared" ref="Q5:Q22" si="12">SUM(O5:P5)</f>
        <v>32</v>
      </c>
      <c r="R5" s="10">
        <f t="shared" si="7"/>
        <v>0.11072664359861592</v>
      </c>
      <c r="S5" s="8">
        <v>0</v>
      </c>
      <c r="T5" s="7">
        <f t="shared" si="8"/>
        <v>0</v>
      </c>
      <c r="U5" s="8">
        <v>6</v>
      </c>
      <c r="V5" s="9">
        <f t="shared" si="9"/>
        <v>6</v>
      </c>
      <c r="W5" s="10">
        <f t="shared" si="10"/>
        <v>2.0761245674740483E-2</v>
      </c>
    </row>
    <row r="6" spans="1:23" ht="20.100000000000001" customHeight="1">
      <c r="A6" t="s">
        <v>9</v>
      </c>
      <c r="B6">
        <v>42</v>
      </c>
      <c r="C6" s="7">
        <v>4</v>
      </c>
      <c r="D6" s="8">
        <v>26</v>
      </c>
      <c r="E6" s="7">
        <f t="shared" si="0"/>
        <v>130</v>
      </c>
      <c r="F6" s="8">
        <v>15</v>
      </c>
      <c r="G6" s="9">
        <f t="shared" si="1"/>
        <v>145</v>
      </c>
      <c r="H6" s="10">
        <f t="shared" si="2"/>
        <v>0.5017301038062284</v>
      </c>
      <c r="I6" s="8">
        <v>18</v>
      </c>
      <c r="J6" s="7">
        <f t="shared" si="11"/>
        <v>90</v>
      </c>
      <c r="K6" s="8">
        <v>16</v>
      </c>
      <c r="L6" s="9">
        <f t="shared" si="3"/>
        <v>106</v>
      </c>
      <c r="M6" s="10">
        <f t="shared" si="4"/>
        <v>0.36678200692041524</v>
      </c>
      <c r="N6" s="8">
        <v>1</v>
      </c>
      <c r="O6" s="7">
        <f t="shared" si="5"/>
        <v>5</v>
      </c>
      <c r="P6" s="8">
        <v>22</v>
      </c>
      <c r="Q6" s="9">
        <f t="shared" si="12"/>
        <v>27</v>
      </c>
      <c r="R6" s="10">
        <f t="shared" si="7"/>
        <v>9.3425605536332182E-2</v>
      </c>
      <c r="S6" s="8">
        <v>0</v>
      </c>
      <c r="T6" s="7">
        <f t="shared" si="8"/>
        <v>0</v>
      </c>
      <c r="U6" s="8">
        <v>4</v>
      </c>
      <c r="V6" s="9">
        <f t="shared" si="9"/>
        <v>4</v>
      </c>
      <c r="W6" s="10">
        <f t="shared" si="10"/>
        <v>1.384083044982699E-2</v>
      </c>
    </row>
    <row r="7" spans="1:23" ht="20.100000000000001" customHeight="1">
      <c r="A7" t="s">
        <v>8</v>
      </c>
      <c r="B7">
        <v>38</v>
      </c>
      <c r="C7" s="7">
        <v>5</v>
      </c>
      <c r="D7" s="8">
        <v>19</v>
      </c>
      <c r="E7" s="7">
        <f t="shared" si="0"/>
        <v>95</v>
      </c>
      <c r="F7" s="8">
        <v>22</v>
      </c>
      <c r="G7" s="9">
        <f t="shared" si="1"/>
        <v>117</v>
      </c>
      <c r="H7" s="10">
        <f t="shared" si="2"/>
        <v>0.40484429065743943</v>
      </c>
      <c r="I7" s="8">
        <v>20</v>
      </c>
      <c r="J7" s="7">
        <f t="shared" si="11"/>
        <v>100</v>
      </c>
      <c r="K7" s="8">
        <v>22</v>
      </c>
      <c r="L7" s="9">
        <f t="shared" si="3"/>
        <v>122</v>
      </c>
      <c r="M7" s="10">
        <f t="shared" si="4"/>
        <v>0.42214532871972316</v>
      </c>
      <c r="N7" s="8">
        <v>2</v>
      </c>
      <c r="O7" s="7">
        <f>N7*5</f>
        <v>10</v>
      </c>
      <c r="P7" s="8">
        <v>22</v>
      </c>
      <c r="Q7" s="9">
        <f t="shared" si="12"/>
        <v>32</v>
      </c>
      <c r="R7" s="10">
        <f t="shared" si="7"/>
        <v>0.11072664359861592</v>
      </c>
      <c r="S7" s="8">
        <v>0</v>
      </c>
      <c r="T7" s="7">
        <f t="shared" si="8"/>
        <v>0</v>
      </c>
      <c r="U7" s="8">
        <v>16</v>
      </c>
      <c r="V7" s="9">
        <f t="shared" si="9"/>
        <v>16</v>
      </c>
      <c r="W7" s="10">
        <f t="shared" si="10"/>
        <v>5.536332179930796E-2</v>
      </c>
    </row>
    <row r="8" spans="1:23" ht="20.100000000000001" customHeight="1">
      <c r="A8" t="s">
        <v>24</v>
      </c>
      <c r="B8">
        <v>35</v>
      </c>
      <c r="C8" s="7">
        <v>6</v>
      </c>
      <c r="D8" s="8">
        <v>24</v>
      </c>
      <c r="E8" s="7">
        <f t="shared" si="0"/>
        <v>120</v>
      </c>
      <c r="F8" s="8">
        <v>11</v>
      </c>
      <c r="G8" s="9">
        <f t="shared" si="1"/>
        <v>131</v>
      </c>
      <c r="H8" s="10">
        <f t="shared" si="2"/>
        <v>0.45328719723183392</v>
      </c>
      <c r="I8" s="8">
        <v>21</v>
      </c>
      <c r="J8" s="7">
        <f t="shared" si="11"/>
        <v>105</v>
      </c>
      <c r="K8" s="8">
        <v>12</v>
      </c>
      <c r="L8" s="9">
        <f t="shared" si="3"/>
        <v>117</v>
      </c>
      <c r="M8" s="10">
        <f t="shared" si="4"/>
        <v>0.40484429065743943</v>
      </c>
      <c r="N8" s="8">
        <v>1</v>
      </c>
      <c r="O8" s="7">
        <f>N8*5</f>
        <v>5</v>
      </c>
      <c r="P8" s="8">
        <v>18</v>
      </c>
      <c r="Q8" s="9">
        <f t="shared" si="12"/>
        <v>23</v>
      </c>
      <c r="R8" s="10">
        <f t="shared" si="7"/>
        <v>7.9584775086505188E-2</v>
      </c>
      <c r="S8" s="8">
        <v>0</v>
      </c>
      <c r="T8" s="7">
        <f t="shared" si="8"/>
        <v>0</v>
      </c>
      <c r="U8" s="8">
        <v>8</v>
      </c>
      <c r="V8" s="9">
        <f t="shared" si="9"/>
        <v>8</v>
      </c>
      <c r="W8" s="10">
        <f t="shared" si="10"/>
        <v>2.768166089965398E-2</v>
      </c>
    </row>
    <row r="9" spans="1:23" ht="20.100000000000001" customHeight="1">
      <c r="A9" t="s">
        <v>25</v>
      </c>
      <c r="B9">
        <v>24</v>
      </c>
      <c r="C9" s="7">
        <v>7</v>
      </c>
      <c r="D9" s="8">
        <v>16</v>
      </c>
      <c r="E9" s="7">
        <f t="shared" si="0"/>
        <v>80</v>
      </c>
      <c r="F9" s="8">
        <v>22</v>
      </c>
      <c r="G9" s="9">
        <f t="shared" si="1"/>
        <v>102</v>
      </c>
      <c r="H9" s="10">
        <f t="shared" si="2"/>
        <v>0.35294117647058826</v>
      </c>
      <c r="I9" s="8">
        <v>23</v>
      </c>
      <c r="J9" s="7">
        <f t="shared" si="11"/>
        <v>115</v>
      </c>
      <c r="K9" s="8">
        <v>13</v>
      </c>
      <c r="L9" s="9">
        <f t="shared" si="3"/>
        <v>128</v>
      </c>
      <c r="M9" s="10">
        <f t="shared" si="4"/>
        <v>0.44290657439446368</v>
      </c>
      <c r="N9" s="8">
        <v>5</v>
      </c>
      <c r="O9" s="7">
        <f t="shared" ref="O9:O22" si="13">N9*5</f>
        <v>25</v>
      </c>
      <c r="P9" s="8">
        <v>19</v>
      </c>
      <c r="Q9" s="9">
        <f t="shared" si="12"/>
        <v>44</v>
      </c>
      <c r="R9" s="10">
        <f t="shared" si="7"/>
        <v>0.15224913494809689</v>
      </c>
      <c r="S9" s="8">
        <v>0</v>
      </c>
      <c r="T9" s="7">
        <f t="shared" si="8"/>
        <v>0</v>
      </c>
      <c r="U9" s="8">
        <v>6</v>
      </c>
      <c r="V9" s="9">
        <f t="shared" si="9"/>
        <v>6</v>
      </c>
      <c r="W9" s="10">
        <f t="shared" si="10"/>
        <v>2.0761245674740483E-2</v>
      </c>
    </row>
    <row r="10" spans="1:23" ht="20.100000000000001" customHeight="1">
      <c r="A10" t="s">
        <v>26</v>
      </c>
      <c r="B10">
        <v>24</v>
      </c>
      <c r="C10" s="7">
        <v>8</v>
      </c>
      <c r="D10" s="8">
        <v>22</v>
      </c>
      <c r="E10" s="7">
        <f t="shared" si="0"/>
        <v>110</v>
      </c>
      <c r="F10" s="8">
        <v>12</v>
      </c>
      <c r="G10" s="9">
        <f t="shared" si="1"/>
        <v>122</v>
      </c>
      <c r="H10" s="10">
        <f t="shared" si="2"/>
        <v>0.42214532871972316</v>
      </c>
      <c r="I10" s="8">
        <v>17</v>
      </c>
      <c r="J10" s="7">
        <f t="shared" si="11"/>
        <v>85</v>
      </c>
      <c r="K10" s="8">
        <v>18</v>
      </c>
      <c r="L10" s="9">
        <f t="shared" si="3"/>
        <v>103</v>
      </c>
      <c r="M10" s="10">
        <f t="shared" si="4"/>
        <v>0.356401384083045</v>
      </c>
      <c r="N10" s="8">
        <v>4</v>
      </c>
      <c r="O10" s="7">
        <f t="shared" si="13"/>
        <v>20</v>
      </c>
      <c r="P10" s="8">
        <v>15</v>
      </c>
      <c r="Q10" s="9">
        <f t="shared" si="12"/>
        <v>35</v>
      </c>
      <c r="R10" s="10">
        <f t="shared" si="7"/>
        <v>0.12110726643598616</v>
      </c>
      <c r="S10" s="8">
        <v>0</v>
      </c>
      <c r="T10" s="7">
        <f t="shared" si="8"/>
        <v>0</v>
      </c>
      <c r="U10" s="8">
        <v>13</v>
      </c>
      <c r="V10" s="9">
        <f t="shared" si="9"/>
        <v>13</v>
      </c>
      <c r="W10" s="10">
        <f t="shared" si="10"/>
        <v>4.4982698961937718E-2</v>
      </c>
    </row>
    <row r="11" spans="1:23" ht="20.100000000000001" customHeight="1">
      <c r="A11" t="s">
        <v>27</v>
      </c>
      <c r="B11">
        <v>28</v>
      </c>
      <c r="C11" s="7">
        <v>9</v>
      </c>
      <c r="D11" s="8">
        <v>21</v>
      </c>
      <c r="E11" s="7">
        <f t="shared" si="0"/>
        <v>105</v>
      </c>
      <c r="F11" s="8">
        <v>17</v>
      </c>
      <c r="G11" s="9">
        <f t="shared" si="1"/>
        <v>122</v>
      </c>
      <c r="H11" s="10">
        <f t="shared" si="2"/>
        <v>0.42214532871972316</v>
      </c>
      <c r="I11" s="8">
        <v>22</v>
      </c>
      <c r="J11" s="7">
        <f t="shared" si="11"/>
        <v>110</v>
      </c>
      <c r="K11" s="8">
        <v>6</v>
      </c>
      <c r="L11" s="9">
        <f t="shared" si="3"/>
        <v>116</v>
      </c>
      <c r="M11" s="10">
        <f t="shared" si="4"/>
        <v>0.40138408304498269</v>
      </c>
      <c r="N11" s="8">
        <v>3</v>
      </c>
      <c r="O11" s="7">
        <f t="shared" si="13"/>
        <v>15</v>
      </c>
      <c r="P11" s="8">
        <v>19</v>
      </c>
      <c r="Q11" s="9">
        <f t="shared" si="12"/>
        <v>34</v>
      </c>
      <c r="R11" s="10">
        <f t="shared" si="7"/>
        <v>0.11764705882352941</v>
      </c>
      <c r="S11" s="8">
        <v>0</v>
      </c>
      <c r="T11" s="7">
        <f t="shared" si="8"/>
        <v>0</v>
      </c>
      <c r="U11" s="8">
        <v>15</v>
      </c>
      <c r="V11" s="9">
        <f t="shared" si="9"/>
        <v>15</v>
      </c>
      <c r="W11" s="10">
        <f t="shared" si="10"/>
        <v>5.1903114186851208E-2</v>
      </c>
    </row>
    <row r="12" spans="1:23" ht="20.100000000000001" customHeight="1">
      <c r="A12" s="29">
        <f>SUM(B3:B11)</f>
        <v>289</v>
      </c>
      <c r="B12" s="29"/>
      <c r="C12" s="7">
        <v>10</v>
      </c>
      <c r="D12" s="8">
        <v>18</v>
      </c>
      <c r="E12" s="7">
        <f t="shared" si="0"/>
        <v>90</v>
      </c>
      <c r="F12" s="8">
        <v>16</v>
      </c>
      <c r="G12" s="9">
        <f t="shared" si="1"/>
        <v>106</v>
      </c>
      <c r="H12" s="10">
        <f t="shared" si="2"/>
        <v>0.36678200692041524</v>
      </c>
      <c r="I12" s="8">
        <v>19</v>
      </c>
      <c r="J12" s="7">
        <f t="shared" si="11"/>
        <v>95</v>
      </c>
      <c r="K12" s="8">
        <v>15</v>
      </c>
      <c r="L12" s="9">
        <f t="shared" si="3"/>
        <v>110</v>
      </c>
      <c r="M12" s="10">
        <f t="shared" si="4"/>
        <v>0.38062283737024222</v>
      </c>
      <c r="N12" s="8">
        <v>6</v>
      </c>
      <c r="O12" s="7">
        <f t="shared" si="13"/>
        <v>30</v>
      </c>
      <c r="P12" s="11">
        <v>22</v>
      </c>
      <c r="Q12" s="9">
        <f t="shared" si="12"/>
        <v>52</v>
      </c>
      <c r="R12" s="10">
        <f t="shared" si="7"/>
        <v>0.17993079584775087</v>
      </c>
      <c r="S12" s="8">
        <v>1</v>
      </c>
      <c r="T12" s="7">
        <f t="shared" si="8"/>
        <v>5</v>
      </c>
      <c r="U12" s="8">
        <v>16</v>
      </c>
      <c r="V12" s="9">
        <f t="shared" si="9"/>
        <v>21</v>
      </c>
      <c r="W12" s="10">
        <f t="shared" si="10"/>
        <v>7.2664359861591699E-2</v>
      </c>
    </row>
    <row r="13" spans="1:23" ht="20.100000000000001" customHeight="1">
      <c r="C13" s="7">
        <v>11</v>
      </c>
      <c r="D13" s="8">
        <v>19</v>
      </c>
      <c r="E13" s="7">
        <f t="shared" si="0"/>
        <v>95</v>
      </c>
      <c r="F13" s="8">
        <v>18</v>
      </c>
      <c r="G13" s="9">
        <f t="shared" si="1"/>
        <v>113</v>
      </c>
      <c r="H13" s="10">
        <f t="shared" si="2"/>
        <v>0.39100346020761245</v>
      </c>
      <c r="I13" s="8">
        <v>21</v>
      </c>
      <c r="J13" s="7">
        <f t="shared" si="11"/>
        <v>105</v>
      </c>
      <c r="K13" s="8">
        <v>16</v>
      </c>
      <c r="L13" s="9">
        <f t="shared" si="3"/>
        <v>121</v>
      </c>
      <c r="M13" s="10">
        <f t="shared" si="4"/>
        <v>0.41868512110726641</v>
      </c>
      <c r="N13" s="8">
        <v>3</v>
      </c>
      <c r="O13" s="8">
        <f t="shared" si="13"/>
        <v>15</v>
      </c>
      <c r="P13" s="8">
        <v>23</v>
      </c>
      <c r="Q13" s="9">
        <f t="shared" si="12"/>
        <v>38</v>
      </c>
      <c r="R13" s="10">
        <f t="shared" si="7"/>
        <v>0.13148788927335639</v>
      </c>
      <c r="S13" s="8">
        <v>0</v>
      </c>
      <c r="T13" s="7">
        <f t="shared" si="8"/>
        <v>0</v>
      </c>
      <c r="U13" s="8">
        <v>10</v>
      </c>
      <c r="V13" s="9">
        <f t="shared" si="9"/>
        <v>10</v>
      </c>
      <c r="W13" s="10">
        <f t="shared" si="10"/>
        <v>3.4602076124567477E-2</v>
      </c>
    </row>
    <row r="14" spans="1:23" ht="20.100000000000001" customHeight="1">
      <c r="C14" s="7">
        <v>12</v>
      </c>
      <c r="D14" s="8">
        <v>22</v>
      </c>
      <c r="E14" s="7">
        <f t="shared" si="0"/>
        <v>110</v>
      </c>
      <c r="F14" s="8">
        <v>12</v>
      </c>
      <c r="G14" s="9">
        <f t="shared" si="1"/>
        <v>122</v>
      </c>
      <c r="H14" s="10">
        <f t="shared" si="2"/>
        <v>0.42214532871972316</v>
      </c>
      <c r="I14" s="8">
        <v>23</v>
      </c>
      <c r="J14" s="7">
        <f t="shared" si="11"/>
        <v>115</v>
      </c>
      <c r="K14" s="8">
        <v>11</v>
      </c>
      <c r="L14" s="9">
        <f t="shared" si="3"/>
        <v>126</v>
      </c>
      <c r="M14" s="10">
        <f t="shared" si="4"/>
        <v>0.43598615916955019</v>
      </c>
      <c r="N14" s="8">
        <v>2</v>
      </c>
      <c r="O14" s="7">
        <f t="shared" si="13"/>
        <v>10</v>
      </c>
      <c r="P14" s="8">
        <v>17</v>
      </c>
      <c r="Q14" s="9">
        <f t="shared" si="12"/>
        <v>27</v>
      </c>
      <c r="R14" s="10">
        <f t="shared" si="7"/>
        <v>9.3425605536332182E-2</v>
      </c>
      <c r="S14" s="8">
        <v>0</v>
      </c>
      <c r="T14" s="7">
        <f t="shared" si="8"/>
        <v>0</v>
      </c>
      <c r="U14" s="8">
        <v>5</v>
      </c>
      <c r="V14" s="9">
        <f t="shared" si="9"/>
        <v>5</v>
      </c>
      <c r="W14" s="10">
        <f t="shared" si="10"/>
        <v>1.7301038062283738E-2</v>
      </c>
    </row>
    <row r="15" spans="1:23" ht="20.100000000000001" customHeight="1">
      <c r="C15" s="7">
        <v>13</v>
      </c>
      <c r="D15" s="8">
        <v>17</v>
      </c>
      <c r="E15" s="7">
        <f t="shared" si="0"/>
        <v>85</v>
      </c>
      <c r="F15" s="8">
        <v>19</v>
      </c>
      <c r="G15" s="9">
        <f t="shared" si="1"/>
        <v>104</v>
      </c>
      <c r="H15" s="10">
        <f t="shared" si="2"/>
        <v>0.35986159169550175</v>
      </c>
      <c r="I15" s="8">
        <v>22</v>
      </c>
      <c r="J15" s="7">
        <f t="shared" si="11"/>
        <v>110</v>
      </c>
      <c r="K15" s="8">
        <v>14</v>
      </c>
      <c r="L15" s="9">
        <f t="shared" si="3"/>
        <v>124</v>
      </c>
      <c r="M15" s="10">
        <f t="shared" si="4"/>
        <v>0.4290657439446367</v>
      </c>
      <c r="N15" s="8">
        <v>4</v>
      </c>
      <c r="O15" s="7">
        <f t="shared" si="13"/>
        <v>20</v>
      </c>
      <c r="P15" s="8">
        <v>14</v>
      </c>
      <c r="Q15" s="9">
        <f t="shared" si="12"/>
        <v>34</v>
      </c>
      <c r="R15" s="10">
        <f t="shared" si="7"/>
        <v>0.11764705882352941</v>
      </c>
      <c r="S15" s="8">
        <v>0</v>
      </c>
      <c r="T15" s="7">
        <f t="shared" si="8"/>
        <v>0</v>
      </c>
      <c r="U15" s="8">
        <v>17</v>
      </c>
      <c r="V15" s="9">
        <f t="shared" si="9"/>
        <v>17</v>
      </c>
      <c r="W15" s="10">
        <f t="shared" si="10"/>
        <v>5.8823529411764705E-2</v>
      </c>
    </row>
    <row r="16" spans="1:23" ht="20.100000000000001" customHeight="1">
      <c r="C16" s="7">
        <v>14</v>
      </c>
      <c r="D16" s="8">
        <v>27</v>
      </c>
      <c r="E16" s="7">
        <f t="shared" si="0"/>
        <v>135</v>
      </c>
      <c r="F16" s="8">
        <v>13</v>
      </c>
      <c r="G16" s="9">
        <f t="shared" si="1"/>
        <v>148</v>
      </c>
      <c r="H16" s="10">
        <f t="shared" si="2"/>
        <v>0.51211072664359858</v>
      </c>
      <c r="I16" s="8">
        <v>20</v>
      </c>
      <c r="J16" s="7">
        <f t="shared" si="11"/>
        <v>100</v>
      </c>
      <c r="K16" s="8">
        <v>13</v>
      </c>
      <c r="L16" s="9">
        <f t="shared" si="3"/>
        <v>113</v>
      </c>
      <c r="M16" s="10">
        <f t="shared" si="4"/>
        <v>0.39100346020761245</v>
      </c>
      <c r="N16" s="8">
        <v>1</v>
      </c>
      <c r="O16" s="7">
        <f t="shared" si="13"/>
        <v>5</v>
      </c>
      <c r="P16" s="8">
        <v>15</v>
      </c>
      <c r="Q16" s="9">
        <f t="shared" si="12"/>
        <v>20</v>
      </c>
      <c r="R16" s="10">
        <f t="shared" si="7"/>
        <v>6.9204152249134954E-2</v>
      </c>
      <c r="S16" s="8">
        <v>0</v>
      </c>
      <c r="T16" s="7">
        <f t="shared" si="8"/>
        <v>0</v>
      </c>
      <c r="U16" s="8">
        <v>6</v>
      </c>
      <c r="V16" s="9">
        <f t="shared" si="9"/>
        <v>6</v>
      </c>
      <c r="W16" s="10">
        <f t="shared" si="10"/>
        <v>2.0761245674740483E-2</v>
      </c>
    </row>
    <row r="17" spans="3:23" ht="20.100000000000001" customHeight="1">
      <c r="C17" s="7">
        <v>15</v>
      </c>
      <c r="D17" s="8">
        <v>16</v>
      </c>
      <c r="E17" s="7">
        <f t="shared" si="0"/>
        <v>80</v>
      </c>
      <c r="F17" s="8">
        <v>28</v>
      </c>
      <c r="G17" s="9">
        <f t="shared" si="1"/>
        <v>108</v>
      </c>
      <c r="H17" s="10">
        <f t="shared" si="2"/>
        <v>0.37370242214532873</v>
      </c>
      <c r="I17" s="8">
        <v>21</v>
      </c>
      <c r="J17" s="7">
        <f t="shared" si="11"/>
        <v>105</v>
      </c>
      <c r="K17" s="8">
        <v>20</v>
      </c>
      <c r="L17" s="9">
        <f t="shared" si="3"/>
        <v>125</v>
      </c>
      <c r="M17" s="10">
        <f t="shared" si="4"/>
        <v>0.43252595155709345</v>
      </c>
      <c r="N17" s="8">
        <v>5</v>
      </c>
      <c r="O17" s="7">
        <f t="shared" si="13"/>
        <v>25</v>
      </c>
      <c r="P17" s="8">
        <v>17</v>
      </c>
      <c r="Q17" s="9">
        <f t="shared" si="12"/>
        <v>42</v>
      </c>
      <c r="R17" s="10">
        <f t="shared" si="7"/>
        <v>0.1453287197231834</v>
      </c>
      <c r="S17" s="8">
        <v>0</v>
      </c>
      <c r="T17" s="7">
        <f t="shared" si="8"/>
        <v>0</v>
      </c>
      <c r="U17" s="8">
        <v>10</v>
      </c>
      <c r="V17" s="9">
        <f t="shared" si="9"/>
        <v>10</v>
      </c>
      <c r="W17" s="10">
        <f t="shared" si="10"/>
        <v>3.4602076124567477E-2</v>
      </c>
    </row>
    <row r="18" spans="3:23" ht="20.100000000000001" customHeight="1">
      <c r="C18" s="7">
        <v>16</v>
      </c>
      <c r="D18" s="8">
        <v>17</v>
      </c>
      <c r="E18" s="7">
        <f t="shared" si="0"/>
        <v>85</v>
      </c>
      <c r="F18" s="8">
        <v>14</v>
      </c>
      <c r="G18" s="9">
        <f t="shared" si="1"/>
        <v>99</v>
      </c>
      <c r="H18" s="10">
        <f t="shared" si="2"/>
        <v>0.34256055363321797</v>
      </c>
      <c r="I18" s="8">
        <v>26</v>
      </c>
      <c r="J18" s="7">
        <f t="shared" si="11"/>
        <v>130</v>
      </c>
      <c r="K18" s="8">
        <v>10</v>
      </c>
      <c r="L18" s="9">
        <f t="shared" si="3"/>
        <v>140</v>
      </c>
      <c r="M18" s="10">
        <f t="shared" si="4"/>
        <v>0.48442906574394462</v>
      </c>
      <c r="N18" s="8">
        <v>4</v>
      </c>
      <c r="O18" s="7">
        <f t="shared" si="13"/>
        <v>20</v>
      </c>
      <c r="P18" s="8">
        <v>15</v>
      </c>
      <c r="Q18" s="9">
        <f t="shared" si="12"/>
        <v>35</v>
      </c>
      <c r="R18" s="10">
        <f t="shared" si="7"/>
        <v>0.12110726643598616</v>
      </c>
      <c r="S18" s="8">
        <v>1</v>
      </c>
      <c r="T18" s="7">
        <f t="shared" si="8"/>
        <v>5</v>
      </c>
      <c r="U18" s="8">
        <v>10</v>
      </c>
      <c r="V18" s="9">
        <f t="shared" si="9"/>
        <v>15</v>
      </c>
      <c r="W18" s="10">
        <f t="shared" si="10"/>
        <v>5.1903114186851208E-2</v>
      </c>
    </row>
    <row r="19" spans="3:23" ht="20.100000000000001" customHeight="1">
      <c r="C19" s="7">
        <v>17</v>
      </c>
      <c r="D19" s="8">
        <v>21</v>
      </c>
      <c r="E19" s="7">
        <f t="shared" si="0"/>
        <v>105</v>
      </c>
      <c r="F19" s="8">
        <v>16</v>
      </c>
      <c r="G19" s="9">
        <f t="shared" si="1"/>
        <v>121</v>
      </c>
      <c r="H19" s="10">
        <f t="shared" si="2"/>
        <v>0.41868512110726641</v>
      </c>
      <c r="I19" s="8">
        <v>16</v>
      </c>
      <c r="J19" s="7">
        <f t="shared" si="11"/>
        <v>80</v>
      </c>
      <c r="K19" s="8">
        <v>23</v>
      </c>
      <c r="L19" s="9">
        <f t="shared" si="3"/>
        <v>103</v>
      </c>
      <c r="M19" s="10">
        <f t="shared" si="4"/>
        <v>0.356401384083045</v>
      </c>
      <c r="N19" s="8">
        <v>2</v>
      </c>
      <c r="O19" s="7">
        <f t="shared" si="13"/>
        <v>10</v>
      </c>
      <c r="P19" s="8">
        <v>20</v>
      </c>
      <c r="Q19" s="9">
        <f t="shared" si="12"/>
        <v>30</v>
      </c>
      <c r="R19" s="10">
        <f t="shared" si="7"/>
        <v>0.10380622837370242</v>
      </c>
      <c r="S19" s="8">
        <v>0</v>
      </c>
      <c r="T19" s="7">
        <f t="shared" si="8"/>
        <v>0</v>
      </c>
      <c r="U19" s="8">
        <v>9</v>
      </c>
      <c r="V19" s="9">
        <f t="shared" si="9"/>
        <v>9</v>
      </c>
      <c r="W19" s="10">
        <f t="shared" si="10"/>
        <v>3.1141868512110725E-2</v>
      </c>
    </row>
    <row r="20" spans="3:23" ht="20.100000000000001" customHeight="1">
      <c r="C20" s="7">
        <v>18</v>
      </c>
      <c r="D20" s="8">
        <v>23</v>
      </c>
      <c r="E20" s="7">
        <f t="shared" si="0"/>
        <v>115</v>
      </c>
      <c r="F20" s="8">
        <v>18</v>
      </c>
      <c r="G20" s="9">
        <f t="shared" si="1"/>
        <v>133</v>
      </c>
      <c r="H20" s="10">
        <f t="shared" si="2"/>
        <v>0.46020761245674741</v>
      </c>
      <c r="I20" s="8">
        <v>19</v>
      </c>
      <c r="J20" s="7">
        <f t="shared" si="11"/>
        <v>95</v>
      </c>
      <c r="K20" s="8">
        <v>21</v>
      </c>
      <c r="L20" s="9">
        <f t="shared" si="3"/>
        <v>116</v>
      </c>
      <c r="M20" s="10">
        <f t="shared" si="4"/>
        <v>0.40138408304498269</v>
      </c>
      <c r="N20" s="8">
        <v>2</v>
      </c>
      <c r="O20" s="7">
        <f t="shared" si="13"/>
        <v>10</v>
      </c>
      <c r="P20" s="8">
        <v>16</v>
      </c>
      <c r="Q20" s="9">
        <f t="shared" si="12"/>
        <v>26</v>
      </c>
      <c r="R20" s="10">
        <f t="shared" si="7"/>
        <v>8.9965397923875437E-2</v>
      </c>
      <c r="S20" s="8">
        <v>0</v>
      </c>
      <c r="T20" s="7">
        <f t="shared" si="8"/>
        <v>0</v>
      </c>
      <c r="U20" s="8">
        <v>11</v>
      </c>
      <c r="V20" s="9">
        <f t="shared" si="9"/>
        <v>11</v>
      </c>
      <c r="W20" s="10">
        <f t="shared" si="10"/>
        <v>3.8062283737024222E-2</v>
      </c>
    </row>
    <row r="21" spans="3:23" ht="20.100000000000001" customHeight="1">
      <c r="C21" s="7">
        <v>19</v>
      </c>
      <c r="D21" s="8">
        <v>23</v>
      </c>
      <c r="E21" s="7">
        <f t="shared" si="0"/>
        <v>115</v>
      </c>
      <c r="F21" s="8">
        <v>24</v>
      </c>
      <c r="G21" s="9">
        <f t="shared" si="1"/>
        <v>139</v>
      </c>
      <c r="H21" s="10">
        <f t="shared" si="2"/>
        <v>0.48096885813148788</v>
      </c>
      <c r="I21" s="8">
        <v>19</v>
      </c>
      <c r="J21" s="7">
        <f t="shared" si="11"/>
        <v>95</v>
      </c>
      <c r="K21" s="8">
        <v>16</v>
      </c>
      <c r="L21" s="9">
        <f t="shared" si="3"/>
        <v>111</v>
      </c>
      <c r="M21" s="10">
        <f t="shared" si="4"/>
        <v>0.38408304498269896</v>
      </c>
      <c r="N21" s="8">
        <v>1</v>
      </c>
      <c r="O21" s="7">
        <f t="shared" si="13"/>
        <v>5</v>
      </c>
      <c r="P21" s="8">
        <v>19</v>
      </c>
      <c r="Q21" s="9">
        <f t="shared" si="12"/>
        <v>24</v>
      </c>
      <c r="R21" s="10">
        <f t="shared" si="7"/>
        <v>8.3044982698961933E-2</v>
      </c>
      <c r="S21" s="8">
        <v>0</v>
      </c>
      <c r="T21" s="7">
        <f t="shared" si="8"/>
        <v>0</v>
      </c>
      <c r="U21" s="8">
        <v>9</v>
      </c>
      <c r="V21" s="9">
        <f t="shared" si="9"/>
        <v>9</v>
      </c>
      <c r="W21" s="10">
        <f t="shared" si="10"/>
        <v>3.1141868512110725E-2</v>
      </c>
    </row>
    <row r="22" spans="3:23" ht="20.100000000000001" customHeight="1">
      <c r="C22" s="7">
        <v>20</v>
      </c>
      <c r="D22" s="8">
        <v>25</v>
      </c>
      <c r="E22" s="7">
        <f t="shared" si="0"/>
        <v>125</v>
      </c>
      <c r="F22" s="8">
        <v>17</v>
      </c>
      <c r="G22" s="9">
        <f t="shared" si="1"/>
        <v>142</v>
      </c>
      <c r="H22" s="10">
        <f t="shared" si="2"/>
        <v>0.49134948096885811</v>
      </c>
      <c r="I22" s="8">
        <v>15</v>
      </c>
      <c r="J22" s="7">
        <f t="shared" si="11"/>
        <v>75</v>
      </c>
      <c r="K22" s="8">
        <v>25</v>
      </c>
      <c r="L22" s="9">
        <f t="shared" si="3"/>
        <v>100</v>
      </c>
      <c r="M22" s="10">
        <f t="shared" si="4"/>
        <v>0.34602076124567471</v>
      </c>
      <c r="N22" s="8">
        <v>3</v>
      </c>
      <c r="O22" s="7">
        <f t="shared" si="13"/>
        <v>15</v>
      </c>
      <c r="P22" s="8">
        <v>18</v>
      </c>
      <c r="Q22" s="9">
        <f t="shared" si="12"/>
        <v>33</v>
      </c>
      <c r="R22" s="10">
        <f t="shared" si="7"/>
        <v>0.11418685121107267</v>
      </c>
      <c r="S22" s="8">
        <v>0</v>
      </c>
      <c r="T22" s="7">
        <f t="shared" si="8"/>
        <v>0</v>
      </c>
      <c r="U22" s="8">
        <v>7</v>
      </c>
      <c r="V22" s="9">
        <f t="shared" si="9"/>
        <v>7</v>
      </c>
      <c r="W22" s="10">
        <f t="shared" si="10"/>
        <v>2.4221453287197232E-2</v>
      </c>
    </row>
    <row r="23" spans="3:23">
      <c r="E23" s="1"/>
      <c r="G23" s="2"/>
      <c r="H23" s="3"/>
      <c r="J23" s="1"/>
      <c r="L23" s="2"/>
      <c r="M23" s="3"/>
      <c r="S23" s="20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0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D2:H2"/>
    <mergeCell ref="I2:M2"/>
    <mergeCell ref="N2:R2"/>
    <mergeCell ref="S2:W2"/>
    <mergeCell ref="A12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Báo cáo</vt:lpstr>
      <vt:lpstr>C. BAO TRAN</vt:lpstr>
      <vt:lpstr>HONG_LAN</vt:lpstr>
      <vt:lpstr>VUONG_THANH_THUY</vt:lpstr>
      <vt:lpstr>C.ThanhThuy</vt:lpstr>
      <vt:lpstr>C.PhuongHa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</cp:lastModifiedBy>
  <cp:lastPrinted>2015-06-19T00:34:24Z</cp:lastPrinted>
  <dcterms:created xsi:type="dcterms:W3CDTF">2015-06-18T06:39:50Z</dcterms:created>
  <dcterms:modified xsi:type="dcterms:W3CDTF">2015-12-29T09:21:09Z</dcterms:modified>
</cp:coreProperties>
</file>